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3 - Pendenti al 30 settembre 2019\Distretto di L'AQUILA\"/>
    </mc:Choice>
  </mc:AlternateContent>
  <bookViews>
    <workbookView xWindow="0" yWindow="0" windowWidth="28800" windowHeight="11400"/>
  </bookViews>
  <sheets>
    <sheet name="Flussi " sheetId="2" r:id="rId1"/>
    <sheet name="Variazione pendenti 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'!$A$1:$B$78</definedName>
    <definedName name="_xlnm.Print_Area" localSheetId="1">'Variazione pendenti '!$A$2:$F$24</definedName>
  </definedNames>
  <calcPr calcId="162913"/>
</workbook>
</file>

<file path=xl/calcChain.xml><?xml version="1.0" encoding="utf-8"?>
<calcChain xmlns="http://schemas.openxmlformats.org/spreadsheetml/2006/main">
  <c r="F75" i="2" l="1"/>
  <c r="E77" i="2" s="1"/>
  <c r="E75" i="2"/>
  <c r="D75" i="2"/>
  <c r="C77" i="2" s="1"/>
  <c r="C75" i="2"/>
  <c r="F66" i="2"/>
  <c r="E66" i="2"/>
  <c r="E68" i="2" s="1"/>
  <c r="D66" i="2"/>
  <c r="C66" i="2"/>
  <c r="C68" i="2" s="1"/>
  <c r="F57" i="2"/>
  <c r="E59" i="2" s="1"/>
  <c r="E57" i="2"/>
  <c r="D57" i="2"/>
  <c r="C57" i="2"/>
  <c r="F48" i="2"/>
  <c r="E50" i="2" s="1"/>
  <c r="E48" i="2"/>
  <c r="D48" i="2"/>
  <c r="C48" i="2"/>
  <c r="C50" i="2" s="1"/>
  <c r="F39" i="2"/>
  <c r="E41" i="2" s="1"/>
  <c r="E39" i="2"/>
  <c r="D39" i="2"/>
  <c r="C41" i="2" s="1"/>
  <c r="C39" i="2"/>
  <c r="F30" i="2"/>
  <c r="E32" i="2" s="1"/>
  <c r="E30" i="2"/>
  <c r="D30" i="2"/>
  <c r="C30" i="2"/>
  <c r="C32" i="2" s="1"/>
  <c r="F21" i="2"/>
  <c r="E23" i="2" s="1"/>
  <c r="E21" i="2"/>
  <c r="D21" i="2"/>
  <c r="C23" i="2" s="1"/>
  <c r="C21" i="2"/>
  <c r="F12" i="2"/>
  <c r="E14" i="2" s="1"/>
  <c r="E12" i="2"/>
  <c r="D12" i="2"/>
  <c r="C12" i="2"/>
  <c r="C14" i="2" s="1"/>
  <c r="C59" i="2" l="1"/>
  <c r="H75" i="2" l="1"/>
  <c r="G75" i="2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77" i="2" l="1"/>
  <c r="G68" i="2"/>
  <c r="G50" i="2"/>
  <c r="G32" i="2"/>
  <c r="G14" i="2"/>
  <c r="G23" i="2"/>
  <c r="G41" i="2"/>
  <c r="G59" i="2"/>
  <c r="F21" i="3" l="1"/>
  <c r="F19" i="3"/>
  <c r="F17" i="3" l="1"/>
  <c r="F15" i="3"/>
  <c r="F13" i="3"/>
  <c r="F11" i="3"/>
  <c r="F9" i="3"/>
  <c r="F7" i="3"/>
</calcChain>
</file>

<file path=xl/sharedStrings.xml><?xml version="1.0" encoding="utf-8"?>
<sst xmlns="http://schemas.openxmlformats.org/spreadsheetml/2006/main" count="191" uniqueCount="51">
  <si>
    <t>Distretto di L'Aquila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</si>
  <si>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</si>
  <si>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</si>
  <si>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</si>
  <si>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</si>
  <si>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</si>
  <si>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</si>
  <si>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</si>
  <si>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</si>
  <si>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</si>
  <si>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</si>
  <si>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</si>
  <si>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</si>
  <si>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</si>
  <si>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</si>
  <si>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</si>
  <si>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</si>
  <si>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</si>
  <si>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</si>
  <si>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</si>
  <si>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</si>
  <si>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</si>
  <si>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</si>
  <si>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</si>
  <si>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</si>
  <si>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</si>
  <si>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</si>
  <si>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</si>
  <si>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Variazione</t>
  </si>
  <si>
    <t>TOTALE</t>
  </si>
  <si>
    <t>Circondario di Tribunale Ordinario di Avezzano</t>
  </si>
  <si>
    <t>Circondario di Tribunale Ordinario di Chieti</t>
  </si>
  <si>
    <t>Circondario di Tribunale Ordinario di Lanciano</t>
  </si>
  <si>
    <t>Circondario di Tribunale Ordinario di L'Aquila</t>
  </si>
  <si>
    <t>Circondario di Tribunale Ordinario di Pescara</t>
  </si>
  <si>
    <t>Circondario di Tribunale Ordinario di Sulmona</t>
  </si>
  <si>
    <t>Circondario di Tribunale Ordinario di Teramo</t>
  </si>
  <si>
    <t>Circondario di Tribunale Ordinario di Vasto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</si>
  <si>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</si>
  <si>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</si>
  <si>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</si>
  <si>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</si>
  <si>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</si>
  <si>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</si>
  <si>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</si>
  <si>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</si>
  <si>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</si>
  <si>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Pendenti al 30/09/2019</t>
  </si>
  <si>
    <t>Anni 2017 - 30 settembre 2019</t>
  </si>
  <si>
    <t>Iscritti 
gen-set 2019</t>
  </si>
  <si>
    <t>Definiti 
gen-set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</si>
</sst>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3" xfId="1" applyFont="1" applyBorder="1"/>
    <xf numFmtId="3" fontId="16" fillId="0" borderId="3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8" fillId="0" borderId="0" xfId="1" applyFont="1" applyBorder="1" applyAlignment="1">
      <alignment vertical="center"/>
    </xf>
    <xf numFmtId="3" fontId="16" fillId="0" borderId="0" xfId="1" applyNumberFormat="1" applyFont="1" applyBorder="1" applyAlignment="1">
      <alignment horizontal="center" vertical="center"/>
    </xf>
    <xf numFmtId="164" fontId="16" fillId="0" borderId="0" xfId="2" applyNumberFormat="1" applyFont="1" applyBorder="1" applyAlignment="1">
      <alignment horizontal="center" vertical="center"/>
    </xf>
    <xf numFmtId="3" fontId="14" fillId="0" borderId="6" xfId="1" applyNumberFormat="1" applyFont="1" applyBorder="1"/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3" xfId="21" applyFont="1" applyBorder="1"/>
    <xf numFmtId="3" fontId="17" fillId="0" borderId="3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2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7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Normal="100" workbookViewId="0">
      <selection activeCell="K63" sqref="K63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4" t="s">
        <v>48</v>
      </c>
      <c r="B4" s="5"/>
      <c r="C4" s="40"/>
      <c r="D4" s="40"/>
      <c r="E4" s="40"/>
      <c r="F4" s="40"/>
    </row>
    <row r="5" spans="1:8" x14ac:dyDescent="0.2">
      <c r="A5" s="4"/>
      <c r="B5" s="5"/>
      <c r="C5" s="40"/>
      <c r="D5" s="40"/>
      <c r="E5" s="40"/>
      <c r="F5" s="40"/>
    </row>
    <row r="6" spans="1:8" ht="38.25" x14ac:dyDescent="0.2">
      <c r="A6" s="6" t="s">
        <v>3</v>
      </c>
      <c r="B6" s="6" t="s">
        <v>20</v>
      </c>
      <c r="C6" s="35" t="s">
        <v>39</v>
      </c>
      <c r="D6" s="35" t="s">
        <v>40</v>
      </c>
      <c r="E6" s="35" t="s">
        <v>43</v>
      </c>
      <c r="F6" s="35" t="s">
        <v>44</v>
      </c>
      <c r="G6" s="35" t="s">
        <v>49</v>
      </c>
      <c r="H6" s="35" t="s">
        <v>50</v>
      </c>
    </row>
    <row r="7" spans="1:8" x14ac:dyDescent="0.2">
      <c r="A7" s="61" t="s">
        <v>11</v>
      </c>
      <c r="B7" s="7" t="s">
        <v>4</v>
      </c>
      <c r="C7" s="8">
        <v>837</v>
      </c>
      <c r="D7" s="8">
        <v>797</v>
      </c>
      <c r="E7" s="8">
        <v>693</v>
      </c>
      <c r="F7" s="8">
        <v>849</v>
      </c>
      <c r="G7" s="8">
        <v>527</v>
      </c>
      <c r="H7" s="8">
        <v>628</v>
      </c>
    </row>
    <row r="8" spans="1:8" x14ac:dyDescent="0.2">
      <c r="A8" s="61" t="s">
        <v>21</v>
      </c>
      <c r="B8" s="7" t="s">
        <v>5</v>
      </c>
      <c r="C8" s="8">
        <v>165</v>
      </c>
      <c r="D8" s="8">
        <v>318</v>
      </c>
      <c r="E8" s="8">
        <v>162</v>
      </c>
      <c r="F8" s="8">
        <v>292</v>
      </c>
      <c r="G8" s="8">
        <v>94</v>
      </c>
      <c r="H8" s="8">
        <v>187</v>
      </c>
    </row>
    <row r="9" spans="1:8" x14ac:dyDescent="0.2">
      <c r="A9" s="61" t="s">
        <v>21</v>
      </c>
      <c r="B9" s="7" t="s">
        <v>6</v>
      </c>
      <c r="C9" s="8">
        <v>71</v>
      </c>
      <c r="D9" s="8">
        <v>72</v>
      </c>
      <c r="E9" s="8">
        <v>54</v>
      </c>
      <c r="F9" s="8">
        <v>55</v>
      </c>
      <c r="G9" s="8">
        <v>37</v>
      </c>
      <c r="H9" s="8">
        <v>42</v>
      </c>
    </row>
    <row r="10" spans="1:8" x14ac:dyDescent="0.2">
      <c r="A10" s="61" t="s">
        <v>21</v>
      </c>
      <c r="B10" s="7" t="s">
        <v>22</v>
      </c>
      <c r="C10" s="8">
        <v>9</v>
      </c>
      <c r="D10" s="8">
        <v>31</v>
      </c>
      <c r="E10" s="8">
        <v>14</v>
      </c>
      <c r="F10" s="8">
        <v>28</v>
      </c>
      <c r="G10" s="8">
        <v>13</v>
      </c>
      <c r="H10" s="8">
        <v>22</v>
      </c>
    </row>
    <row r="11" spans="1:8" x14ac:dyDescent="0.2">
      <c r="A11" s="61" t="s">
        <v>21</v>
      </c>
      <c r="B11" s="7" t="s">
        <v>8</v>
      </c>
      <c r="C11" s="8">
        <v>0</v>
      </c>
      <c r="D11" s="8">
        <v>0</v>
      </c>
      <c r="E11" s="8">
        <v>5</v>
      </c>
      <c r="F11" s="8">
        <v>1</v>
      </c>
      <c r="G11" s="8">
        <v>2</v>
      </c>
      <c r="H11" s="8">
        <v>2</v>
      </c>
    </row>
    <row r="12" spans="1:8" x14ac:dyDescent="0.2">
      <c r="A12" s="61"/>
      <c r="B12" s="9" t="s">
        <v>23</v>
      </c>
      <c r="C12" s="10">
        <f t="shared" ref="C12:D12" si="0">SUM(C7:C11)</f>
        <v>1082</v>
      </c>
      <c r="D12" s="10">
        <f t="shared" si="0"/>
        <v>1218</v>
      </c>
      <c r="E12" s="10">
        <f>SUM(E7:E11)</f>
        <v>928</v>
      </c>
      <c r="F12" s="10">
        <f>SUM(F7:F11)</f>
        <v>1225</v>
      </c>
      <c r="G12" s="10">
        <f t="shared" ref="G12:H12" si="1">SUM(G7:G11)</f>
        <v>673</v>
      </c>
      <c r="H12" s="10">
        <f t="shared" si="1"/>
        <v>881</v>
      </c>
    </row>
    <row r="13" spans="1:8" ht="7.15" customHeight="1" x14ac:dyDescent="0.2">
      <c r="A13" s="11"/>
      <c r="B13" s="12"/>
      <c r="C13" s="13"/>
      <c r="D13" s="33"/>
      <c r="E13" s="13"/>
      <c r="F13" s="33"/>
      <c r="G13" s="13"/>
      <c r="H13" s="33"/>
    </row>
    <row r="14" spans="1:8" ht="13.5" customHeight="1" x14ac:dyDescent="0.2">
      <c r="A14" s="11"/>
      <c r="B14" s="14" t="s">
        <v>24</v>
      </c>
      <c r="C14" s="59">
        <f>D12/C12</f>
        <v>1.1256931608133087</v>
      </c>
      <c r="D14" s="60"/>
      <c r="E14" s="59">
        <f>F12/E12</f>
        <v>1.3200431034482758</v>
      </c>
      <c r="F14" s="60"/>
      <c r="G14" s="59">
        <f>H12/G12</f>
        <v>1.3090638930163447</v>
      </c>
      <c r="H14" s="60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61" t="s">
        <v>12</v>
      </c>
      <c r="B16" s="7" t="s">
        <v>4</v>
      </c>
      <c r="C16" s="8">
        <v>1354</v>
      </c>
      <c r="D16" s="8">
        <v>1560</v>
      </c>
      <c r="E16" s="8">
        <v>1252</v>
      </c>
      <c r="F16" s="8">
        <v>1364</v>
      </c>
      <c r="G16" s="8">
        <v>837</v>
      </c>
      <c r="H16" s="8">
        <v>897</v>
      </c>
    </row>
    <row r="17" spans="1:8" x14ac:dyDescent="0.2">
      <c r="A17" s="61" t="s">
        <v>25</v>
      </c>
      <c r="B17" s="7" t="s">
        <v>5</v>
      </c>
      <c r="C17" s="8">
        <v>213</v>
      </c>
      <c r="D17" s="8">
        <v>287</v>
      </c>
      <c r="E17" s="8">
        <v>163</v>
      </c>
      <c r="F17" s="8">
        <v>259</v>
      </c>
      <c r="G17" s="8">
        <v>88</v>
      </c>
      <c r="H17" s="8">
        <v>151</v>
      </c>
    </row>
    <row r="18" spans="1:8" x14ac:dyDescent="0.2">
      <c r="A18" s="61" t="s">
        <v>25</v>
      </c>
      <c r="B18" s="7" t="s">
        <v>6</v>
      </c>
      <c r="C18" s="8">
        <v>136</v>
      </c>
      <c r="D18" s="8">
        <v>130</v>
      </c>
      <c r="E18" s="8">
        <v>140</v>
      </c>
      <c r="F18" s="8">
        <v>144</v>
      </c>
      <c r="G18" s="8">
        <v>102</v>
      </c>
      <c r="H18" s="8">
        <v>119</v>
      </c>
    </row>
    <row r="19" spans="1:8" x14ac:dyDescent="0.2">
      <c r="A19" s="61" t="s">
        <v>25</v>
      </c>
      <c r="B19" s="7" t="s">
        <v>22</v>
      </c>
      <c r="C19" s="8">
        <v>27</v>
      </c>
      <c r="D19" s="8">
        <v>36</v>
      </c>
      <c r="E19" s="8">
        <v>31</v>
      </c>
      <c r="F19" s="8">
        <v>35</v>
      </c>
      <c r="G19" s="8">
        <v>34</v>
      </c>
      <c r="H19" s="8">
        <v>30</v>
      </c>
    </row>
    <row r="20" spans="1:8" x14ac:dyDescent="0.2">
      <c r="A20" s="61" t="s">
        <v>25</v>
      </c>
      <c r="B20" s="7" t="s">
        <v>8</v>
      </c>
      <c r="C20" s="8">
        <v>17</v>
      </c>
      <c r="D20" s="8">
        <v>20</v>
      </c>
      <c r="E20" s="8">
        <v>10</v>
      </c>
      <c r="F20" s="8">
        <v>11</v>
      </c>
      <c r="G20" s="8">
        <v>14</v>
      </c>
      <c r="H20" s="8">
        <v>15</v>
      </c>
    </row>
    <row r="21" spans="1:8" x14ac:dyDescent="0.2">
      <c r="A21" s="61"/>
      <c r="B21" s="9" t="s">
        <v>23</v>
      </c>
      <c r="C21" s="10">
        <f t="shared" ref="C21:D21" si="2">SUM(C16:C20)</f>
        <v>1747</v>
      </c>
      <c r="D21" s="10">
        <f t="shared" si="2"/>
        <v>2033</v>
      </c>
      <c r="E21" s="10">
        <f>SUM(E16:E20)</f>
        <v>1596</v>
      </c>
      <c r="F21" s="10">
        <f>SUM(F16:F20)</f>
        <v>1813</v>
      </c>
      <c r="G21" s="10">
        <f t="shared" ref="G21:H21" si="3">SUM(G16:G20)</f>
        <v>1075</v>
      </c>
      <c r="H21" s="10">
        <f t="shared" si="3"/>
        <v>1212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24</v>
      </c>
      <c r="C23" s="59">
        <f>D21/C21</f>
        <v>1.1637092157985118</v>
      </c>
      <c r="D23" s="60"/>
      <c r="E23" s="59">
        <f>F21/E21</f>
        <v>1.1359649122807018</v>
      </c>
      <c r="F23" s="60"/>
      <c r="G23" s="59">
        <f>H21/G21</f>
        <v>1.1274418604651162</v>
      </c>
      <c r="H23" s="60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61" t="s">
        <v>13</v>
      </c>
      <c r="B25" s="7" t="s">
        <v>4</v>
      </c>
      <c r="C25" s="8">
        <v>531</v>
      </c>
      <c r="D25" s="8">
        <v>509</v>
      </c>
      <c r="E25" s="8">
        <v>562</v>
      </c>
      <c r="F25" s="8">
        <v>566</v>
      </c>
      <c r="G25" s="8">
        <v>377</v>
      </c>
      <c r="H25" s="8">
        <v>377</v>
      </c>
    </row>
    <row r="26" spans="1:8" x14ac:dyDescent="0.2">
      <c r="A26" s="61"/>
      <c r="B26" s="7" t="s">
        <v>5</v>
      </c>
      <c r="C26" s="8">
        <v>102</v>
      </c>
      <c r="D26" s="8">
        <v>126</v>
      </c>
      <c r="E26" s="8">
        <v>99</v>
      </c>
      <c r="F26" s="8">
        <v>147</v>
      </c>
      <c r="G26" s="8">
        <v>67</v>
      </c>
      <c r="H26" s="8">
        <v>107</v>
      </c>
    </row>
    <row r="27" spans="1:8" x14ac:dyDescent="0.2">
      <c r="A27" s="61"/>
      <c r="B27" s="7" t="s">
        <v>6</v>
      </c>
      <c r="C27" s="8">
        <v>58</v>
      </c>
      <c r="D27" s="8">
        <v>55</v>
      </c>
      <c r="E27" s="8">
        <v>63</v>
      </c>
      <c r="F27" s="8">
        <v>64</v>
      </c>
      <c r="G27" s="8">
        <v>45</v>
      </c>
      <c r="H27" s="8">
        <v>48</v>
      </c>
    </row>
    <row r="28" spans="1:8" x14ac:dyDescent="0.2">
      <c r="A28" s="61"/>
      <c r="B28" s="7" t="s">
        <v>22</v>
      </c>
      <c r="C28" s="8">
        <v>11</v>
      </c>
      <c r="D28" s="8">
        <v>25</v>
      </c>
      <c r="E28" s="8">
        <v>7</v>
      </c>
      <c r="F28" s="8">
        <v>20</v>
      </c>
      <c r="G28" s="8">
        <v>12</v>
      </c>
      <c r="H28" s="8">
        <v>9</v>
      </c>
    </row>
    <row r="29" spans="1:8" x14ac:dyDescent="0.2">
      <c r="A29" s="61"/>
      <c r="B29" s="7" t="s">
        <v>8</v>
      </c>
      <c r="C29" s="8">
        <v>5</v>
      </c>
      <c r="D29" s="8">
        <v>5</v>
      </c>
      <c r="E29" s="8">
        <v>4</v>
      </c>
      <c r="F29" s="8">
        <v>5</v>
      </c>
      <c r="G29" s="8">
        <v>8</v>
      </c>
      <c r="H29" s="8">
        <v>3</v>
      </c>
    </row>
    <row r="30" spans="1:8" x14ac:dyDescent="0.2">
      <c r="A30" s="61"/>
      <c r="B30" s="9" t="s">
        <v>23</v>
      </c>
      <c r="C30" s="10">
        <f t="shared" ref="C30:D30" si="4">SUM(C25:C29)</f>
        <v>707</v>
      </c>
      <c r="D30" s="10">
        <f t="shared" si="4"/>
        <v>720</v>
      </c>
      <c r="E30" s="10">
        <f>SUM(E25:E29)</f>
        <v>735</v>
      </c>
      <c r="F30" s="10">
        <f>SUM(F25:F29)</f>
        <v>802</v>
      </c>
      <c r="G30" s="10">
        <f t="shared" ref="G30:H30" si="5">SUM(G25:G29)</f>
        <v>509</v>
      </c>
      <c r="H30" s="10">
        <f t="shared" si="5"/>
        <v>544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24</v>
      </c>
      <c r="C32" s="59">
        <f>D30/C30</f>
        <v>1.0183875530410185</v>
      </c>
      <c r="D32" s="60"/>
      <c r="E32" s="59">
        <f>F30/E30</f>
        <v>1.0911564625850341</v>
      </c>
      <c r="F32" s="60"/>
      <c r="G32" s="59">
        <f>H30/G30</f>
        <v>1.068762278978389</v>
      </c>
      <c r="H32" s="60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61" t="s">
        <v>14</v>
      </c>
      <c r="B34" s="7" t="s">
        <v>4</v>
      </c>
      <c r="C34" s="8">
        <v>559</v>
      </c>
      <c r="D34" s="8">
        <v>639</v>
      </c>
      <c r="E34" s="8">
        <v>575</v>
      </c>
      <c r="F34" s="8">
        <v>674</v>
      </c>
      <c r="G34" s="8">
        <v>491</v>
      </c>
      <c r="H34" s="8">
        <v>470</v>
      </c>
    </row>
    <row r="35" spans="1:8" x14ac:dyDescent="0.2">
      <c r="A35" s="61" t="s">
        <v>26</v>
      </c>
      <c r="B35" s="7" t="s">
        <v>5</v>
      </c>
      <c r="C35" s="8">
        <v>111</v>
      </c>
      <c r="D35" s="8">
        <v>103</v>
      </c>
      <c r="E35" s="8">
        <v>90</v>
      </c>
      <c r="F35" s="8">
        <v>156</v>
      </c>
      <c r="G35" s="8">
        <v>66</v>
      </c>
      <c r="H35" s="8">
        <v>87</v>
      </c>
    </row>
    <row r="36" spans="1:8" x14ac:dyDescent="0.2">
      <c r="A36" s="61" t="s">
        <v>26</v>
      </c>
      <c r="B36" s="7" t="s">
        <v>6</v>
      </c>
      <c r="C36" s="8">
        <v>98</v>
      </c>
      <c r="D36" s="8">
        <v>146</v>
      </c>
      <c r="E36" s="8">
        <v>85</v>
      </c>
      <c r="F36" s="8">
        <v>110</v>
      </c>
      <c r="G36" s="8">
        <v>47</v>
      </c>
      <c r="H36" s="8">
        <v>79</v>
      </c>
    </row>
    <row r="37" spans="1:8" x14ac:dyDescent="0.2">
      <c r="A37" s="61" t="s">
        <v>26</v>
      </c>
      <c r="B37" s="7" t="s">
        <v>22</v>
      </c>
      <c r="C37" s="8">
        <v>23</v>
      </c>
      <c r="D37" s="8">
        <v>9</v>
      </c>
      <c r="E37" s="8">
        <v>34</v>
      </c>
      <c r="F37" s="8">
        <v>7</v>
      </c>
      <c r="G37" s="8">
        <v>20</v>
      </c>
      <c r="H37" s="8">
        <v>8</v>
      </c>
    </row>
    <row r="38" spans="1:8" x14ac:dyDescent="0.2">
      <c r="A38" s="61" t="s">
        <v>26</v>
      </c>
      <c r="B38" s="7" t="s">
        <v>8</v>
      </c>
      <c r="C38" s="8">
        <v>0</v>
      </c>
      <c r="D38" s="8">
        <v>5</v>
      </c>
      <c r="E38" s="8">
        <v>4</v>
      </c>
      <c r="F38" s="8">
        <v>2</v>
      </c>
      <c r="G38" s="8">
        <v>3</v>
      </c>
      <c r="H38" s="8">
        <v>3</v>
      </c>
    </row>
    <row r="39" spans="1:8" x14ac:dyDescent="0.2">
      <c r="A39" s="61"/>
      <c r="B39" s="9" t="s">
        <v>23</v>
      </c>
      <c r="C39" s="10">
        <f t="shared" ref="C39:D39" si="6">SUM(C34:C38)</f>
        <v>791</v>
      </c>
      <c r="D39" s="10">
        <f t="shared" si="6"/>
        <v>902</v>
      </c>
      <c r="E39" s="10">
        <f>SUM(E34:E38)</f>
        <v>788</v>
      </c>
      <c r="F39" s="10">
        <f>SUM(F34:F38)</f>
        <v>949</v>
      </c>
      <c r="G39" s="10">
        <f t="shared" ref="G39:H39" si="7">SUM(G34:G38)</f>
        <v>627</v>
      </c>
      <c r="H39" s="10">
        <f t="shared" si="7"/>
        <v>647</v>
      </c>
    </row>
    <row r="40" spans="1:8" ht="7.15" customHeight="1" x14ac:dyDescent="0.2">
      <c r="A40" s="11"/>
      <c r="B40" s="12"/>
      <c r="C40" s="13"/>
      <c r="D40" s="13"/>
      <c r="E40" s="13"/>
      <c r="F40" s="13"/>
      <c r="G40" s="13"/>
      <c r="H40" s="13"/>
    </row>
    <row r="41" spans="1:8" x14ac:dyDescent="0.2">
      <c r="A41" s="11"/>
      <c r="B41" s="14" t="s">
        <v>24</v>
      </c>
      <c r="C41" s="59">
        <f>D39/C39</f>
        <v>1.1403286978508218</v>
      </c>
      <c r="D41" s="60"/>
      <c r="E41" s="59">
        <f>F39/E39</f>
        <v>1.2043147208121827</v>
      </c>
      <c r="F41" s="60"/>
      <c r="G41" s="59">
        <f>H39/G39</f>
        <v>1.0318979266347688</v>
      </c>
      <c r="H41" s="60"/>
    </row>
    <row r="42" spans="1:8" x14ac:dyDescent="0.2">
      <c r="C42" s="16"/>
      <c r="D42" s="16"/>
      <c r="E42" s="16"/>
      <c r="F42" s="16"/>
      <c r="G42" s="16"/>
      <c r="H42" s="16"/>
    </row>
    <row r="43" spans="1:8" x14ac:dyDescent="0.2">
      <c r="A43" s="61" t="s">
        <v>15</v>
      </c>
      <c r="B43" s="7" t="s">
        <v>4</v>
      </c>
      <c r="C43" s="8">
        <v>2271</v>
      </c>
      <c r="D43" s="8">
        <v>2390</v>
      </c>
      <c r="E43" s="8">
        <v>2000</v>
      </c>
      <c r="F43" s="8">
        <v>2268</v>
      </c>
      <c r="G43" s="8">
        <v>1367</v>
      </c>
      <c r="H43" s="8">
        <v>1606</v>
      </c>
    </row>
    <row r="44" spans="1:8" x14ac:dyDescent="0.2">
      <c r="A44" s="61"/>
      <c r="B44" s="7" t="s">
        <v>5</v>
      </c>
      <c r="C44" s="8">
        <v>400</v>
      </c>
      <c r="D44" s="8">
        <v>429</v>
      </c>
      <c r="E44" s="8">
        <v>352</v>
      </c>
      <c r="F44" s="8">
        <v>504</v>
      </c>
      <c r="G44" s="8">
        <v>231</v>
      </c>
      <c r="H44" s="8">
        <v>389</v>
      </c>
    </row>
    <row r="45" spans="1:8" x14ac:dyDescent="0.2">
      <c r="A45" s="61"/>
      <c r="B45" s="7" t="s">
        <v>6</v>
      </c>
      <c r="C45" s="8">
        <v>241</v>
      </c>
      <c r="D45" s="8">
        <v>280</v>
      </c>
      <c r="E45" s="8">
        <v>277</v>
      </c>
      <c r="F45" s="8">
        <v>209</v>
      </c>
      <c r="G45" s="8">
        <v>240</v>
      </c>
      <c r="H45" s="8">
        <v>244</v>
      </c>
    </row>
    <row r="46" spans="1:8" x14ac:dyDescent="0.2">
      <c r="A46" s="61"/>
      <c r="B46" s="7" t="s">
        <v>22</v>
      </c>
      <c r="C46" s="8">
        <v>73</v>
      </c>
      <c r="D46" s="8">
        <v>105</v>
      </c>
      <c r="E46" s="8">
        <v>55</v>
      </c>
      <c r="F46" s="8">
        <v>94</v>
      </c>
      <c r="G46" s="8">
        <v>78</v>
      </c>
      <c r="H46" s="8">
        <v>80</v>
      </c>
    </row>
    <row r="47" spans="1:8" x14ac:dyDescent="0.2">
      <c r="A47" s="61"/>
      <c r="B47" s="7" t="s">
        <v>8</v>
      </c>
      <c r="C47" s="8">
        <v>28</v>
      </c>
      <c r="D47" s="8">
        <v>27</v>
      </c>
      <c r="E47" s="8">
        <v>20</v>
      </c>
      <c r="F47" s="8">
        <v>15</v>
      </c>
      <c r="G47" s="8">
        <v>16</v>
      </c>
      <c r="H47" s="8">
        <v>17</v>
      </c>
    </row>
    <row r="48" spans="1:8" x14ac:dyDescent="0.2">
      <c r="A48" s="61"/>
      <c r="B48" s="9" t="s">
        <v>23</v>
      </c>
      <c r="C48" s="10">
        <f t="shared" ref="C48:D48" si="8">SUM(C43:C47)</f>
        <v>3013</v>
      </c>
      <c r="D48" s="10">
        <f t="shared" si="8"/>
        <v>3231</v>
      </c>
      <c r="E48" s="10">
        <f>SUM(E43:E47)</f>
        <v>2704</v>
      </c>
      <c r="F48" s="10">
        <f>SUM(F43:F47)</f>
        <v>3090</v>
      </c>
      <c r="G48" s="10">
        <f t="shared" ref="G48:H48" si="9">SUM(G43:G47)</f>
        <v>1932</v>
      </c>
      <c r="H48" s="10">
        <f t="shared" si="9"/>
        <v>2336</v>
      </c>
    </row>
    <row r="49" spans="1:8" ht="7.15" customHeight="1" x14ac:dyDescent="0.2">
      <c r="A49" s="11"/>
      <c r="B49" s="12"/>
      <c r="C49" s="13"/>
      <c r="D49" s="13"/>
      <c r="E49" s="13"/>
      <c r="F49" s="13"/>
      <c r="G49" s="13"/>
      <c r="H49" s="13"/>
    </row>
    <row r="50" spans="1:8" x14ac:dyDescent="0.2">
      <c r="A50" s="11"/>
      <c r="B50" s="14" t="s">
        <v>24</v>
      </c>
      <c r="C50" s="59">
        <f>D48/C48</f>
        <v>1.0723531364088947</v>
      </c>
      <c r="D50" s="60"/>
      <c r="E50" s="59">
        <f>F48/E48</f>
        <v>1.1427514792899409</v>
      </c>
      <c r="F50" s="60"/>
      <c r="G50" s="59">
        <f>H48/G48</f>
        <v>1.2091097308488612</v>
      </c>
      <c r="H50" s="60"/>
    </row>
    <row r="51" spans="1:8" x14ac:dyDescent="0.2">
      <c r="C51" s="16"/>
      <c r="D51" s="16"/>
      <c r="E51" s="16"/>
      <c r="F51" s="16"/>
      <c r="G51" s="16"/>
      <c r="H51" s="16"/>
    </row>
    <row r="52" spans="1:8" x14ac:dyDescent="0.2">
      <c r="A52" s="61" t="s">
        <v>16</v>
      </c>
      <c r="B52" s="7" t="s">
        <v>4</v>
      </c>
      <c r="C52" s="8">
        <v>313</v>
      </c>
      <c r="D52" s="8">
        <v>419</v>
      </c>
      <c r="E52" s="8">
        <v>332</v>
      </c>
      <c r="F52" s="8">
        <v>312</v>
      </c>
      <c r="G52" s="8">
        <v>304</v>
      </c>
      <c r="H52" s="8">
        <v>240</v>
      </c>
    </row>
    <row r="53" spans="1:8" x14ac:dyDescent="0.2">
      <c r="A53" s="61"/>
      <c r="B53" s="7" t="s">
        <v>5</v>
      </c>
      <c r="C53" s="8">
        <v>102</v>
      </c>
      <c r="D53" s="8">
        <v>137</v>
      </c>
      <c r="E53" s="8">
        <v>75</v>
      </c>
      <c r="F53" s="8">
        <v>154</v>
      </c>
      <c r="G53" s="8">
        <v>39</v>
      </c>
      <c r="H53" s="8">
        <v>58</v>
      </c>
    </row>
    <row r="54" spans="1:8" x14ac:dyDescent="0.2">
      <c r="A54" s="61"/>
      <c r="B54" s="7" t="s">
        <v>6</v>
      </c>
      <c r="C54" s="8">
        <v>41</v>
      </c>
      <c r="D54" s="8">
        <v>34</v>
      </c>
      <c r="E54" s="8">
        <v>34</v>
      </c>
      <c r="F54" s="8">
        <v>31</v>
      </c>
      <c r="G54" s="8">
        <v>9</v>
      </c>
      <c r="H54" s="8">
        <v>21</v>
      </c>
    </row>
    <row r="55" spans="1:8" x14ac:dyDescent="0.2">
      <c r="A55" s="61"/>
      <c r="B55" s="7" t="s">
        <v>22</v>
      </c>
      <c r="C55" s="8">
        <v>14</v>
      </c>
      <c r="D55" s="8">
        <v>16</v>
      </c>
      <c r="E55" s="8">
        <v>4</v>
      </c>
      <c r="F55" s="8">
        <v>22</v>
      </c>
      <c r="G55" s="8">
        <v>5</v>
      </c>
      <c r="H55" s="8">
        <v>5</v>
      </c>
    </row>
    <row r="56" spans="1:8" x14ac:dyDescent="0.2">
      <c r="A56" s="61"/>
      <c r="B56" s="7" t="s">
        <v>8</v>
      </c>
      <c r="C56" s="8">
        <v>2</v>
      </c>
      <c r="D56" s="8">
        <v>2</v>
      </c>
      <c r="E56" s="8">
        <v>4</v>
      </c>
      <c r="F56" s="8">
        <v>2</v>
      </c>
      <c r="G56" s="8">
        <v>2</v>
      </c>
      <c r="H56" s="8">
        <v>2</v>
      </c>
    </row>
    <row r="57" spans="1:8" x14ac:dyDescent="0.2">
      <c r="A57" s="61"/>
      <c r="B57" s="9" t="s">
        <v>23</v>
      </c>
      <c r="C57" s="10">
        <f t="shared" ref="C57:D57" si="10">SUM(C52:C56)</f>
        <v>472</v>
      </c>
      <c r="D57" s="10">
        <f t="shared" si="10"/>
        <v>608</v>
      </c>
      <c r="E57" s="10">
        <f>SUM(E52:E56)</f>
        <v>449</v>
      </c>
      <c r="F57" s="10">
        <f>SUM(F52:F56)</f>
        <v>521</v>
      </c>
      <c r="G57" s="10">
        <f t="shared" ref="G57:H57" si="11">SUM(G52:G56)</f>
        <v>359</v>
      </c>
      <c r="H57" s="10">
        <f t="shared" si="11"/>
        <v>326</v>
      </c>
    </row>
    <row r="58" spans="1:8" ht="7.15" customHeight="1" x14ac:dyDescent="0.2">
      <c r="A58" s="11"/>
      <c r="B58" s="12"/>
      <c r="C58" s="13"/>
      <c r="D58" s="13"/>
      <c r="E58" s="13"/>
      <c r="F58" s="13"/>
      <c r="G58" s="13"/>
      <c r="H58" s="13"/>
    </row>
    <row r="59" spans="1:8" x14ac:dyDescent="0.2">
      <c r="A59" s="11"/>
      <c r="B59" s="14" t="s">
        <v>24</v>
      </c>
      <c r="C59" s="59">
        <f>D57/C57</f>
        <v>1.2881355932203389</v>
      </c>
      <c r="D59" s="60"/>
      <c r="E59" s="59">
        <f>F57/E57</f>
        <v>1.1603563474387528</v>
      </c>
      <c r="F59" s="60"/>
      <c r="G59" s="59">
        <f>H57/G57</f>
        <v>0.9080779944289693</v>
      </c>
      <c r="H59" s="60"/>
    </row>
    <row r="61" spans="1:8" x14ac:dyDescent="0.2">
      <c r="A61" s="61" t="s">
        <v>17</v>
      </c>
      <c r="B61" s="7" t="s">
        <v>4</v>
      </c>
      <c r="C61" s="8">
        <v>1703</v>
      </c>
      <c r="D61" s="8">
        <v>1864</v>
      </c>
      <c r="E61" s="8">
        <v>1818</v>
      </c>
      <c r="F61" s="8">
        <v>1914</v>
      </c>
      <c r="G61" s="8">
        <v>1240</v>
      </c>
      <c r="H61" s="8">
        <v>1047</v>
      </c>
    </row>
    <row r="62" spans="1:8" x14ac:dyDescent="0.2">
      <c r="A62" s="61"/>
      <c r="B62" s="7" t="s">
        <v>5</v>
      </c>
      <c r="C62" s="8">
        <v>347</v>
      </c>
      <c r="D62" s="8">
        <v>517</v>
      </c>
      <c r="E62" s="8">
        <v>310</v>
      </c>
      <c r="F62" s="8">
        <v>529</v>
      </c>
      <c r="G62" s="8">
        <v>178</v>
      </c>
      <c r="H62" s="8">
        <v>315</v>
      </c>
    </row>
    <row r="63" spans="1:8" x14ac:dyDescent="0.2">
      <c r="A63" s="61"/>
      <c r="B63" s="7" t="s">
        <v>6</v>
      </c>
      <c r="C63" s="8">
        <v>289</v>
      </c>
      <c r="D63" s="8">
        <v>380</v>
      </c>
      <c r="E63" s="8">
        <v>247</v>
      </c>
      <c r="F63" s="8">
        <v>263</v>
      </c>
      <c r="G63" s="8">
        <v>186</v>
      </c>
      <c r="H63" s="8">
        <v>158</v>
      </c>
    </row>
    <row r="64" spans="1:8" x14ac:dyDescent="0.2">
      <c r="A64" s="61"/>
      <c r="B64" s="7" t="s">
        <v>22</v>
      </c>
      <c r="C64" s="8">
        <v>81</v>
      </c>
      <c r="D64" s="8">
        <v>100</v>
      </c>
      <c r="E64" s="8">
        <v>68</v>
      </c>
      <c r="F64" s="8">
        <v>96</v>
      </c>
      <c r="G64" s="8">
        <v>30</v>
      </c>
      <c r="H64" s="8">
        <v>70</v>
      </c>
    </row>
    <row r="65" spans="1:8" x14ac:dyDescent="0.2">
      <c r="A65" s="61"/>
      <c r="B65" s="7" t="s">
        <v>8</v>
      </c>
      <c r="C65" s="8">
        <v>19</v>
      </c>
      <c r="D65" s="8">
        <v>5</v>
      </c>
      <c r="E65" s="8">
        <v>36</v>
      </c>
      <c r="F65" s="8">
        <v>40</v>
      </c>
      <c r="G65" s="8">
        <v>12</v>
      </c>
      <c r="H65" s="8">
        <v>19</v>
      </c>
    </row>
    <row r="66" spans="1:8" x14ac:dyDescent="0.2">
      <c r="A66" s="61"/>
      <c r="B66" s="9" t="s">
        <v>23</v>
      </c>
      <c r="C66" s="10">
        <f t="shared" ref="C66:D66" si="12">SUM(C61:C65)</f>
        <v>2439</v>
      </c>
      <c r="D66" s="10">
        <f t="shared" si="12"/>
        <v>2866</v>
      </c>
      <c r="E66" s="10">
        <f>SUM(E61:E65)</f>
        <v>2479</v>
      </c>
      <c r="F66" s="10">
        <f>SUM(F61:F65)</f>
        <v>2842</v>
      </c>
      <c r="G66" s="10">
        <f t="shared" ref="G66:H66" si="13">SUM(G61:G65)</f>
        <v>1646</v>
      </c>
      <c r="H66" s="10">
        <f t="shared" si="13"/>
        <v>1609</v>
      </c>
    </row>
    <row r="67" spans="1:8" ht="7.15" customHeight="1" x14ac:dyDescent="0.2">
      <c r="A67" s="11"/>
      <c r="B67" s="12"/>
      <c r="C67" s="13"/>
      <c r="D67" s="13"/>
      <c r="E67" s="13"/>
      <c r="F67" s="13"/>
      <c r="G67" s="13"/>
      <c r="H67" s="13"/>
    </row>
    <row r="68" spans="1:8" x14ac:dyDescent="0.2">
      <c r="A68" s="11"/>
      <c r="B68" s="14" t="s">
        <v>24</v>
      </c>
      <c r="C68" s="59">
        <f>D66/C66</f>
        <v>1.1750717507175072</v>
      </c>
      <c r="D68" s="60"/>
      <c r="E68" s="59">
        <f>F66/E66</f>
        <v>1.146430012101654</v>
      </c>
      <c r="F68" s="60"/>
      <c r="G68" s="59">
        <f>H66/G66</f>
        <v>0.97752126366950187</v>
      </c>
      <c r="H68" s="60"/>
    </row>
    <row r="69" spans="1:8" ht="7.5" customHeight="1" x14ac:dyDescent="0.2">
      <c r="A69" s="2"/>
    </row>
    <row r="70" spans="1:8" x14ac:dyDescent="0.2">
      <c r="A70" s="61" t="s">
        <v>18</v>
      </c>
      <c r="B70" s="7" t="s">
        <v>4</v>
      </c>
      <c r="C70" s="8">
        <v>632</v>
      </c>
      <c r="D70" s="8">
        <v>546</v>
      </c>
      <c r="E70" s="8">
        <v>488</v>
      </c>
      <c r="F70" s="8">
        <v>549</v>
      </c>
      <c r="G70" s="8">
        <v>375</v>
      </c>
      <c r="H70" s="8">
        <v>384</v>
      </c>
    </row>
    <row r="71" spans="1:8" x14ac:dyDescent="0.2">
      <c r="A71" s="61"/>
      <c r="B71" s="7" t="s">
        <v>5</v>
      </c>
      <c r="C71" s="8">
        <v>112</v>
      </c>
      <c r="D71" s="8">
        <v>154</v>
      </c>
      <c r="E71" s="8">
        <v>81</v>
      </c>
      <c r="F71" s="8">
        <v>178</v>
      </c>
      <c r="G71" s="8">
        <v>54</v>
      </c>
      <c r="H71" s="8">
        <v>129</v>
      </c>
    </row>
    <row r="72" spans="1:8" x14ac:dyDescent="0.2">
      <c r="A72" s="61"/>
      <c r="B72" s="7" t="s">
        <v>6</v>
      </c>
      <c r="C72" s="8">
        <v>34</v>
      </c>
      <c r="D72" s="8">
        <v>45</v>
      </c>
      <c r="E72" s="8">
        <v>40</v>
      </c>
      <c r="F72" s="8">
        <v>41</v>
      </c>
      <c r="G72" s="8">
        <v>36</v>
      </c>
      <c r="H72" s="8">
        <v>38</v>
      </c>
    </row>
    <row r="73" spans="1:8" x14ac:dyDescent="0.2">
      <c r="A73" s="61"/>
      <c r="B73" s="7" t="s">
        <v>22</v>
      </c>
      <c r="C73" s="8">
        <v>11</v>
      </c>
      <c r="D73" s="8">
        <v>21</v>
      </c>
      <c r="E73" s="8">
        <v>9</v>
      </c>
      <c r="F73" s="8">
        <v>18</v>
      </c>
      <c r="G73" s="8">
        <v>1</v>
      </c>
      <c r="H73" s="8">
        <v>23</v>
      </c>
    </row>
    <row r="74" spans="1:8" x14ac:dyDescent="0.2">
      <c r="A74" s="61"/>
      <c r="B74" s="7" t="s">
        <v>8</v>
      </c>
      <c r="C74" s="8">
        <v>3</v>
      </c>
      <c r="D74" s="8">
        <v>1</v>
      </c>
      <c r="E74" s="8">
        <v>3</v>
      </c>
      <c r="F74" s="8">
        <v>2</v>
      </c>
      <c r="G74" s="8">
        <v>0</v>
      </c>
      <c r="H74" s="8">
        <v>1</v>
      </c>
    </row>
    <row r="75" spans="1:8" x14ac:dyDescent="0.2">
      <c r="A75" s="61"/>
      <c r="B75" s="9" t="s">
        <v>23</v>
      </c>
      <c r="C75" s="10">
        <f t="shared" ref="C75:D75" si="14">SUM(C70:C74)</f>
        <v>792</v>
      </c>
      <c r="D75" s="10">
        <f t="shared" si="14"/>
        <v>767</v>
      </c>
      <c r="E75" s="10">
        <f>SUM(E70:E74)</f>
        <v>621</v>
      </c>
      <c r="F75" s="10">
        <f>SUM(F70:F74)</f>
        <v>788</v>
      </c>
      <c r="G75" s="10">
        <f t="shared" ref="G75:H75" si="15">SUM(G70:G74)</f>
        <v>466</v>
      </c>
      <c r="H75" s="10">
        <f t="shared" si="15"/>
        <v>575</v>
      </c>
    </row>
    <row r="76" spans="1:8" ht="7.15" customHeight="1" x14ac:dyDescent="0.2">
      <c r="A76" s="11"/>
      <c r="B76" s="12"/>
      <c r="C76" s="13"/>
      <c r="D76" s="13"/>
      <c r="E76" s="13"/>
      <c r="F76" s="13"/>
      <c r="G76" s="13"/>
      <c r="H76" s="13"/>
    </row>
    <row r="77" spans="1:8" x14ac:dyDescent="0.2">
      <c r="A77" s="11"/>
      <c r="B77" s="14" t="s">
        <v>24</v>
      </c>
      <c r="C77" s="59">
        <f>D75/C75</f>
        <v>0.96843434343434343</v>
      </c>
      <c r="D77" s="60"/>
      <c r="E77" s="59">
        <f>F75/E75</f>
        <v>1.2689210950080516</v>
      </c>
      <c r="F77" s="60"/>
      <c r="G77" s="59">
        <f>H75/G75</f>
        <v>1.2339055793991416</v>
      </c>
      <c r="H77" s="60"/>
    </row>
    <row r="78" spans="1:8" x14ac:dyDescent="0.2">
      <c r="A78" s="2"/>
    </row>
    <row r="79" spans="1:8" x14ac:dyDescent="0.2">
      <c r="A79" s="58" t="s">
        <v>46</v>
      </c>
    </row>
    <row r="80" spans="1:8" x14ac:dyDescent="0.2">
      <c r="A80" s="58" t="s">
        <v>38</v>
      </c>
    </row>
  </sheetData>
  <mergeCells count="32">
    <mergeCell ref="A52:A57"/>
    <mergeCell ref="A61:A66"/>
    <mergeCell ref="A70:A75"/>
    <mergeCell ref="A7:A12"/>
    <mergeCell ref="A16:A21"/>
    <mergeCell ref="A25:A30"/>
    <mergeCell ref="A34:A39"/>
    <mergeCell ref="A43:A48"/>
    <mergeCell ref="G59:H59"/>
    <mergeCell ref="G68:H68"/>
    <mergeCell ref="G77:H77"/>
    <mergeCell ref="G14:H14"/>
    <mergeCell ref="G23:H23"/>
    <mergeCell ref="G32:H32"/>
    <mergeCell ref="G41:H41"/>
    <mergeCell ref="G50:H50"/>
    <mergeCell ref="C14:D14"/>
    <mergeCell ref="E14:F14"/>
    <mergeCell ref="C23:D23"/>
    <mergeCell ref="E23:F23"/>
    <mergeCell ref="C32:D32"/>
    <mergeCell ref="E32:F32"/>
    <mergeCell ref="C68:D68"/>
    <mergeCell ref="E68:F68"/>
    <mergeCell ref="C77:D77"/>
    <mergeCell ref="E77:F77"/>
    <mergeCell ref="C41:D41"/>
    <mergeCell ref="E41:F41"/>
    <mergeCell ref="C50:D50"/>
    <mergeCell ref="E50:F50"/>
    <mergeCell ref="C59:D59"/>
    <mergeCell ref="E59:F59"/>
  </mergeCells>
  <conditionalFormatting sqref="G14:H14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23:H23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G32:H32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G41:H41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50:H50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G59:H59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G68:H68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77:H77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14:D14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C23:D23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C32:D32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C41:D41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C50:D50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C59:D5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C68:D6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C77:D77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E14:F14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E23:F23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E32:F32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E41:F41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E50:F50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E59:F59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68:F68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E77:F77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activeCell="H6" sqref="H6:H19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27</v>
      </c>
    </row>
    <row r="3" spans="1:6" x14ac:dyDescent="0.2">
      <c r="A3" s="4" t="s">
        <v>2</v>
      </c>
      <c r="B3" s="5"/>
      <c r="E3" s="2"/>
    </row>
    <row r="4" spans="1:6" x14ac:dyDescent="0.2">
      <c r="A4" s="44" t="s">
        <v>45</v>
      </c>
      <c r="B4" s="5"/>
      <c r="E4" s="2"/>
    </row>
    <row r="5" spans="1:6" s="5" customFormat="1" x14ac:dyDescent="0.2">
      <c r="A5" s="4"/>
      <c r="E5" s="18"/>
    </row>
    <row r="6" spans="1:6" ht="44.25" customHeight="1" x14ac:dyDescent="0.2">
      <c r="A6" s="6" t="s">
        <v>3</v>
      </c>
      <c r="B6" s="6" t="s">
        <v>20</v>
      </c>
      <c r="C6" s="36" t="s">
        <v>42</v>
      </c>
      <c r="D6" s="19" t="s">
        <v>47</v>
      </c>
      <c r="E6" s="20"/>
      <c r="F6" s="35" t="s">
        <v>28</v>
      </c>
    </row>
    <row r="7" spans="1:6" s="26" customFormat="1" ht="27" customHeight="1" x14ac:dyDescent="0.2">
      <c r="A7" s="21" t="s">
        <v>11</v>
      </c>
      <c r="B7" s="22" t="s">
        <v>23</v>
      </c>
      <c r="C7" s="37">
        <v>1438</v>
      </c>
      <c r="D7" s="23">
        <v>985</v>
      </c>
      <c r="E7" s="24"/>
      <c r="F7" s="25">
        <f>(D7-C7)/C7</f>
        <v>-0.3150208623087622</v>
      </c>
    </row>
    <row r="8" spans="1:6" ht="14.45" customHeight="1" x14ac:dyDescent="0.2">
      <c r="A8" s="27"/>
      <c r="B8" s="12"/>
      <c r="C8" s="38"/>
      <c r="D8" s="28"/>
      <c r="E8" s="28"/>
      <c r="F8" s="29"/>
    </row>
    <row r="9" spans="1:6" ht="27" customHeight="1" x14ac:dyDescent="0.2">
      <c r="A9" s="21" t="s">
        <v>12</v>
      </c>
      <c r="B9" s="22" t="s">
        <v>23</v>
      </c>
      <c r="C9" s="37">
        <v>1687</v>
      </c>
      <c r="D9" s="23">
        <v>1384</v>
      </c>
      <c r="E9" s="24"/>
      <c r="F9" s="25">
        <f>(D9-C9)/C9</f>
        <v>-0.17960877296976882</v>
      </c>
    </row>
    <row r="10" spans="1:6" x14ac:dyDescent="0.2">
      <c r="C10" s="39"/>
      <c r="D10" s="16"/>
      <c r="E10" s="13"/>
      <c r="F10" s="16"/>
    </row>
    <row r="11" spans="1:6" s="26" customFormat="1" ht="27" customHeight="1" x14ac:dyDescent="0.2">
      <c r="A11" s="21" t="s">
        <v>13</v>
      </c>
      <c r="B11" s="22" t="s">
        <v>23</v>
      </c>
      <c r="C11" s="37">
        <v>758</v>
      </c>
      <c r="D11" s="23">
        <v>740</v>
      </c>
      <c r="E11" s="24"/>
      <c r="F11" s="25">
        <f>(D11-C11)/C11</f>
        <v>-2.3746701846965697E-2</v>
      </c>
    </row>
    <row r="12" spans="1:6" x14ac:dyDescent="0.2">
      <c r="C12" s="39"/>
      <c r="D12" s="16"/>
      <c r="E12" s="13"/>
    </row>
    <row r="13" spans="1:6" s="26" customFormat="1" ht="27" customHeight="1" x14ac:dyDescent="0.2">
      <c r="A13" s="21" t="s">
        <v>14</v>
      </c>
      <c r="B13" s="22" t="s">
        <v>23</v>
      </c>
      <c r="C13" s="37">
        <v>1218</v>
      </c>
      <c r="D13" s="23">
        <v>1058</v>
      </c>
      <c r="E13" s="24"/>
      <c r="F13" s="25">
        <f>(D13-C13)/C13</f>
        <v>-0.13136288998357964</v>
      </c>
    </row>
    <row r="14" spans="1:6" x14ac:dyDescent="0.2">
      <c r="C14" s="39"/>
      <c r="D14" s="16"/>
      <c r="E14" s="13"/>
    </row>
    <row r="15" spans="1:6" s="26" customFormat="1" ht="27" customHeight="1" x14ac:dyDescent="0.2">
      <c r="A15" s="21" t="s">
        <v>15</v>
      </c>
      <c r="B15" s="22" t="s">
        <v>23</v>
      </c>
      <c r="C15" s="37">
        <v>4317</v>
      </c>
      <c r="D15" s="23">
        <v>3716</v>
      </c>
      <c r="E15" s="24"/>
      <c r="F15" s="25">
        <f>(D15-C15)/C15</f>
        <v>-0.13921704887653463</v>
      </c>
    </row>
    <row r="16" spans="1:6" x14ac:dyDescent="0.2">
      <c r="C16" s="39"/>
      <c r="D16" s="16"/>
      <c r="E16" s="13"/>
    </row>
    <row r="17" spans="1:6" s="26" customFormat="1" ht="27" customHeight="1" x14ac:dyDescent="0.2">
      <c r="A17" s="21" t="s">
        <v>16</v>
      </c>
      <c r="B17" s="22" t="s">
        <v>23</v>
      </c>
      <c r="C17" s="37">
        <v>626</v>
      </c>
      <c r="D17" s="23">
        <v>615</v>
      </c>
      <c r="E17" s="24"/>
      <c r="F17" s="25">
        <f>(D17-C17)/C17</f>
        <v>-1.7571884984025558E-2</v>
      </c>
    </row>
    <row r="18" spans="1:6" x14ac:dyDescent="0.2">
      <c r="C18" s="5"/>
    </row>
    <row r="19" spans="1:6" s="26" customFormat="1" ht="27" customHeight="1" x14ac:dyDescent="0.2">
      <c r="A19" s="21" t="s">
        <v>17</v>
      </c>
      <c r="B19" s="22" t="s">
        <v>23</v>
      </c>
      <c r="C19" s="37">
        <v>3582</v>
      </c>
      <c r="D19" s="23">
        <v>3232</v>
      </c>
      <c r="E19" s="24"/>
      <c r="F19" s="25">
        <f>(D19-C19)/C19</f>
        <v>-9.7710776102735902E-2</v>
      </c>
    </row>
    <row r="20" spans="1:6" x14ac:dyDescent="0.2">
      <c r="C20" s="39"/>
      <c r="D20" s="16"/>
      <c r="E20" s="13"/>
    </row>
    <row r="21" spans="1:6" s="26" customFormat="1" ht="27" customHeight="1" x14ac:dyDescent="0.2">
      <c r="A21" s="21" t="s">
        <v>18</v>
      </c>
      <c r="B21" s="22" t="s">
        <v>23</v>
      </c>
      <c r="C21" s="37">
        <v>869</v>
      </c>
      <c r="D21" s="23">
        <v>722</v>
      </c>
      <c r="E21" s="24"/>
      <c r="F21" s="25">
        <f>(D21-C21)/C21</f>
        <v>-0.16915995397008055</v>
      </c>
    </row>
    <row r="22" spans="1:6" s="26" customFormat="1" ht="9.75" customHeight="1" x14ac:dyDescent="0.2">
      <c r="A22" s="27"/>
      <c r="B22" s="30"/>
      <c r="C22" s="31"/>
      <c r="D22" s="31"/>
      <c r="E22" s="31"/>
      <c r="F22" s="32"/>
    </row>
    <row r="23" spans="1:6" x14ac:dyDescent="0.2">
      <c r="A23" s="58" t="s">
        <v>46</v>
      </c>
    </row>
    <row r="24" spans="1:6" x14ac:dyDescent="0.2">
      <c r="A24" s="58" t="s">
        <v>38</v>
      </c>
    </row>
  </sheetData>
  <conditionalFormatting sqref="F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:F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workbookViewId="0">
      <selection activeCell="A71" sqref="A71:A72"/>
    </sheetView>
  </sheetViews>
  <sheetFormatPr defaultColWidth="9.140625" defaultRowHeight="12.75" x14ac:dyDescent="0.2"/>
  <cols>
    <col min="1" max="1" width="15.28515625" style="56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9.1406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4" t="s">
        <v>45</v>
      </c>
      <c r="B4" s="45"/>
    </row>
    <row r="6" spans="1:15" x14ac:dyDescent="0.2">
      <c r="A6" s="46" t="s">
        <v>3</v>
      </c>
      <c r="B6" s="46" t="s">
        <v>20</v>
      </c>
      <c r="C6" s="47" t="s">
        <v>41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8">
        <v>43738</v>
      </c>
      <c r="O6" s="47" t="s">
        <v>29</v>
      </c>
    </row>
    <row r="7" spans="1:15" ht="12.75" customHeight="1" x14ac:dyDescent="0.2">
      <c r="A7" s="62" t="s">
        <v>30</v>
      </c>
      <c r="B7" s="49" t="s">
        <v>4</v>
      </c>
      <c r="C7" s="50">
        <v>3</v>
      </c>
      <c r="D7" s="50">
        <v>2</v>
      </c>
      <c r="E7" s="50"/>
      <c r="F7" s="50"/>
      <c r="G7" s="50">
        <v>2</v>
      </c>
      <c r="H7" s="50"/>
      <c r="I7" s="50">
        <v>5</v>
      </c>
      <c r="J7" s="50">
        <v>4</v>
      </c>
      <c r="K7" s="50">
        <v>13</v>
      </c>
      <c r="L7" s="50">
        <v>24</v>
      </c>
      <c r="M7" s="50">
        <v>54</v>
      </c>
      <c r="N7" s="50">
        <v>261</v>
      </c>
      <c r="O7" s="50">
        <v>368</v>
      </c>
    </row>
    <row r="8" spans="1:15" x14ac:dyDescent="0.2">
      <c r="A8" s="63"/>
      <c r="B8" s="49" t="s">
        <v>5</v>
      </c>
      <c r="C8" s="50">
        <v>23</v>
      </c>
      <c r="D8" s="50">
        <v>6</v>
      </c>
      <c r="E8" s="50">
        <v>8</v>
      </c>
      <c r="F8" s="50">
        <v>16</v>
      </c>
      <c r="G8" s="50">
        <v>19</v>
      </c>
      <c r="H8" s="50">
        <v>26</v>
      </c>
      <c r="I8" s="50">
        <v>25</v>
      </c>
      <c r="J8" s="50">
        <v>29</v>
      </c>
      <c r="K8" s="50">
        <v>65</v>
      </c>
      <c r="L8" s="50">
        <v>74</v>
      </c>
      <c r="M8" s="50">
        <v>89</v>
      </c>
      <c r="N8" s="50">
        <v>87</v>
      </c>
      <c r="O8" s="50">
        <v>467</v>
      </c>
    </row>
    <row r="9" spans="1:15" x14ac:dyDescent="0.2">
      <c r="A9" s="63"/>
      <c r="B9" s="49" t="s">
        <v>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>
        <v>1</v>
      </c>
      <c r="N9" s="50">
        <v>11</v>
      </c>
      <c r="O9" s="50">
        <v>12</v>
      </c>
    </row>
    <row r="10" spans="1:15" x14ac:dyDescent="0.2">
      <c r="A10" s="63"/>
      <c r="B10" s="49" t="s">
        <v>7</v>
      </c>
      <c r="C10" s="50">
        <v>52</v>
      </c>
      <c r="D10" s="50">
        <v>4</v>
      </c>
      <c r="E10" s="50">
        <v>1</v>
      </c>
      <c r="F10" s="50">
        <v>3</v>
      </c>
      <c r="G10" s="50">
        <v>5</v>
      </c>
      <c r="H10" s="50">
        <v>6</v>
      </c>
      <c r="I10" s="50">
        <v>10</v>
      </c>
      <c r="J10" s="50">
        <v>3</v>
      </c>
      <c r="K10" s="50">
        <v>8</v>
      </c>
      <c r="L10" s="50">
        <v>7</v>
      </c>
      <c r="M10" s="50">
        <v>11</v>
      </c>
      <c r="N10" s="50">
        <v>12</v>
      </c>
      <c r="O10" s="50">
        <v>122</v>
      </c>
    </row>
    <row r="11" spans="1:15" x14ac:dyDescent="0.2">
      <c r="A11" s="63"/>
      <c r="B11" s="49" t="s">
        <v>8</v>
      </c>
      <c r="C11" s="50">
        <v>9</v>
      </c>
      <c r="D11" s="51"/>
      <c r="E11" s="51"/>
      <c r="F11" s="50"/>
      <c r="G11" s="50"/>
      <c r="H11" s="50">
        <v>1</v>
      </c>
      <c r="I11" s="50"/>
      <c r="J11" s="50">
        <v>1</v>
      </c>
      <c r="K11" s="50"/>
      <c r="L11" s="50"/>
      <c r="M11" s="50">
        <v>4</v>
      </c>
      <c r="N11" s="50">
        <v>1</v>
      </c>
      <c r="O11" s="50">
        <v>16</v>
      </c>
    </row>
    <row r="12" spans="1:15" x14ac:dyDescent="0.2">
      <c r="A12" s="63"/>
      <c r="B12" s="52" t="s">
        <v>9</v>
      </c>
      <c r="C12" s="53">
        <v>87</v>
      </c>
      <c r="D12" s="53">
        <v>12</v>
      </c>
      <c r="E12" s="53">
        <v>9</v>
      </c>
      <c r="F12" s="53">
        <v>19</v>
      </c>
      <c r="G12" s="53">
        <v>26</v>
      </c>
      <c r="H12" s="53">
        <v>33</v>
      </c>
      <c r="I12" s="53">
        <v>40</v>
      </c>
      <c r="J12" s="53">
        <v>37</v>
      </c>
      <c r="K12" s="53">
        <v>86</v>
      </c>
      <c r="L12" s="53">
        <v>105</v>
      </c>
      <c r="M12" s="53">
        <v>159</v>
      </c>
      <c r="N12" s="53">
        <v>372</v>
      </c>
      <c r="O12" s="53">
        <v>985</v>
      </c>
    </row>
    <row r="13" spans="1:15" x14ac:dyDescent="0.2">
      <c r="A13" s="64"/>
      <c r="B13" s="54" t="s">
        <v>10</v>
      </c>
      <c r="C13" s="55">
        <v>8.8324873096446696E-2</v>
      </c>
      <c r="D13" s="55">
        <v>1.21827411167513E-2</v>
      </c>
      <c r="E13" s="55">
        <v>9.1370558375634507E-3</v>
      </c>
      <c r="F13" s="55">
        <v>1.9289340101522799E-2</v>
      </c>
      <c r="G13" s="55">
        <v>2.6395939086294399E-2</v>
      </c>
      <c r="H13" s="55">
        <v>3.3502538071065999E-2</v>
      </c>
      <c r="I13" s="55">
        <v>4.0609137055837602E-2</v>
      </c>
      <c r="J13" s="55">
        <v>3.7563451776649798E-2</v>
      </c>
      <c r="K13" s="55">
        <v>8.7309644670050798E-2</v>
      </c>
      <c r="L13" s="55">
        <v>0.10659898477157401</v>
      </c>
      <c r="M13" s="55">
        <v>0.16142131979695401</v>
      </c>
      <c r="N13" s="55">
        <v>0.377664974619289</v>
      </c>
      <c r="O13" s="55">
        <v>1</v>
      </c>
    </row>
    <row r="14" spans="1:15" x14ac:dyDescent="0.2">
      <c r="C14" s="57"/>
      <c r="D14" s="57"/>
      <c r="E14" s="57"/>
      <c r="F14" s="57"/>
      <c r="G14" s="57"/>
    </row>
    <row r="15" spans="1:15" ht="12.75" customHeight="1" x14ac:dyDescent="0.2">
      <c r="A15" s="62" t="s">
        <v>31</v>
      </c>
      <c r="B15" s="49" t="s">
        <v>4</v>
      </c>
      <c r="C15" s="50"/>
      <c r="D15" s="50"/>
      <c r="E15" s="50">
        <v>1</v>
      </c>
      <c r="F15" s="50"/>
      <c r="G15" s="50"/>
      <c r="H15" s="50">
        <v>2</v>
      </c>
      <c r="I15" s="50"/>
      <c r="J15" s="50">
        <v>5</v>
      </c>
      <c r="K15" s="50">
        <v>4</v>
      </c>
      <c r="L15" s="50">
        <v>14</v>
      </c>
      <c r="M15" s="50">
        <v>55</v>
      </c>
      <c r="N15" s="50">
        <v>302</v>
      </c>
      <c r="O15" s="50">
        <v>383</v>
      </c>
    </row>
    <row r="16" spans="1:15" x14ac:dyDescent="0.2">
      <c r="A16" s="63"/>
      <c r="B16" s="49" t="s">
        <v>5</v>
      </c>
      <c r="C16" s="50">
        <v>16</v>
      </c>
      <c r="D16" s="50">
        <v>11</v>
      </c>
      <c r="E16" s="50">
        <v>19</v>
      </c>
      <c r="F16" s="50">
        <v>14</v>
      </c>
      <c r="G16" s="50">
        <v>26</v>
      </c>
      <c r="H16" s="50">
        <v>42</v>
      </c>
      <c r="I16" s="50">
        <v>47</v>
      </c>
      <c r="J16" s="50">
        <v>73</v>
      </c>
      <c r="K16" s="50">
        <v>115</v>
      </c>
      <c r="L16" s="50">
        <v>150</v>
      </c>
      <c r="M16" s="50">
        <v>115</v>
      </c>
      <c r="N16" s="50">
        <v>82</v>
      </c>
      <c r="O16" s="50">
        <v>710</v>
      </c>
    </row>
    <row r="17" spans="1:15" x14ac:dyDescent="0.2">
      <c r="A17" s="63"/>
      <c r="B17" s="49" t="s">
        <v>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>
        <v>1</v>
      </c>
      <c r="N17" s="50">
        <v>38</v>
      </c>
      <c r="O17" s="50">
        <v>39</v>
      </c>
    </row>
    <row r="18" spans="1:15" x14ac:dyDescent="0.2">
      <c r="A18" s="63"/>
      <c r="B18" s="49" t="s">
        <v>7</v>
      </c>
      <c r="C18" s="50">
        <v>28</v>
      </c>
      <c r="D18" s="50">
        <v>9</v>
      </c>
      <c r="E18" s="50">
        <v>15</v>
      </c>
      <c r="F18" s="50">
        <v>19</v>
      </c>
      <c r="G18" s="50">
        <v>6</v>
      </c>
      <c r="H18" s="50">
        <v>14</v>
      </c>
      <c r="I18" s="50">
        <v>14</v>
      </c>
      <c r="J18" s="50">
        <v>17</v>
      </c>
      <c r="K18" s="50">
        <v>26</v>
      </c>
      <c r="L18" s="50">
        <v>23</v>
      </c>
      <c r="M18" s="50">
        <v>24</v>
      </c>
      <c r="N18" s="50">
        <v>32</v>
      </c>
      <c r="O18" s="50">
        <v>227</v>
      </c>
    </row>
    <row r="19" spans="1:15" x14ac:dyDescent="0.2">
      <c r="A19" s="63"/>
      <c r="B19" s="49" t="s">
        <v>8</v>
      </c>
      <c r="C19" s="50"/>
      <c r="D19" s="51"/>
      <c r="E19" s="51">
        <v>1</v>
      </c>
      <c r="F19" s="50">
        <v>1</v>
      </c>
      <c r="G19" s="50"/>
      <c r="H19" s="50">
        <v>2</v>
      </c>
      <c r="I19" s="50"/>
      <c r="J19" s="50"/>
      <c r="K19" s="50">
        <v>3</v>
      </c>
      <c r="L19" s="50">
        <v>3</v>
      </c>
      <c r="M19" s="50">
        <v>3</v>
      </c>
      <c r="N19" s="50">
        <v>12</v>
      </c>
      <c r="O19" s="50">
        <v>25</v>
      </c>
    </row>
    <row r="20" spans="1:15" x14ac:dyDescent="0.2">
      <c r="A20" s="63"/>
      <c r="B20" s="52" t="s">
        <v>9</v>
      </c>
      <c r="C20" s="53">
        <v>44</v>
      </c>
      <c r="D20" s="53">
        <v>20</v>
      </c>
      <c r="E20" s="53">
        <v>36</v>
      </c>
      <c r="F20" s="53">
        <v>34</v>
      </c>
      <c r="G20" s="53">
        <v>32</v>
      </c>
      <c r="H20" s="53">
        <v>60</v>
      </c>
      <c r="I20" s="53">
        <v>61</v>
      </c>
      <c r="J20" s="53">
        <v>95</v>
      </c>
      <c r="K20" s="53">
        <v>148</v>
      </c>
      <c r="L20" s="53">
        <v>190</v>
      </c>
      <c r="M20" s="53">
        <v>198</v>
      </c>
      <c r="N20" s="53">
        <v>466</v>
      </c>
      <c r="O20" s="53">
        <v>1384</v>
      </c>
    </row>
    <row r="21" spans="1:15" x14ac:dyDescent="0.2">
      <c r="A21" s="64"/>
      <c r="B21" s="54" t="s">
        <v>10</v>
      </c>
      <c r="C21" s="55">
        <v>3.17919075144509E-2</v>
      </c>
      <c r="D21" s="55">
        <v>1.44508670520231E-2</v>
      </c>
      <c r="E21" s="55">
        <v>2.6011560693641599E-2</v>
      </c>
      <c r="F21" s="55">
        <v>2.4566473988439301E-2</v>
      </c>
      <c r="G21" s="55">
        <v>2.3121387283237E-2</v>
      </c>
      <c r="H21" s="55">
        <v>4.3352601156069398E-2</v>
      </c>
      <c r="I21" s="55">
        <v>4.4075144508670498E-2</v>
      </c>
      <c r="J21" s="55">
        <v>6.8641618497109799E-2</v>
      </c>
      <c r="K21" s="55">
        <v>0.106936416184971</v>
      </c>
      <c r="L21" s="55">
        <v>0.13728323699421999</v>
      </c>
      <c r="M21" s="55">
        <v>0.14306358381502901</v>
      </c>
      <c r="N21" s="55">
        <v>0.33670520231213902</v>
      </c>
      <c r="O21" s="55">
        <v>1</v>
      </c>
    </row>
    <row r="22" spans="1:15" x14ac:dyDescent="0.2">
      <c r="C22" s="57"/>
      <c r="D22" s="57"/>
      <c r="E22" s="57"/>
      <c r="F22" s="57"/>
      <c r="G22" s="57"/>
    </row>
    <row r="23" spans="1:15" ht="12.75" customHeight="1" x14ac:dyDescent="0.2">
      <c r="A23" s="62" t="s">
        <v>32</v>
      </c>
      <c r="B23" s="49" t="s">
        <v>4</v>
      </c>
      <c r="C23" s="50"/>
      <c r="D23" s="50"/>
      <c r="E23" s="50">
        <v>1</v>
      </c>
      <c r="F23" s="50"/>
      <c r="G23" s="50">
        <v>1</v>
      </c>
      <c r="H23" s="50">
        <v>1</v>
      </c>
      <c r="I23" s="50"/>
      <c r="J23" s="50"/>
      <c r="K23" s="50">
        <v>4</v>
      </c>
      <c r="L23" s="50">
        <v>5</v>
      </c>
      <c r="M23" s="50">
        <v>36</v>
      </c>
      <c r="N23" s="50">
        <v>212</v>
      </c>
      <c r="O23" s="50">
        <v>260</v>
      </c>
    </row>
    <row r="24" spans="1:15" x14ac:dyDescent="0.2">
      <c r="A24" s="63"/>
      <c r="B24" s="49" t="s">
        <v>5</v>
      </c>
      <c r="C24" s="50">
        <v>8</v>
      </c>
      <c r="D24" s="50">
        <v>4</v>
      </c>
      <c r="E24" s="50">
        <v>9</v>
      </c>
      <c r="F24" s="50">
        <v>8</v>
      </c>
      <c r="G24" s="50">
        <v>13</v>
      </c>
      <c r="H24" s="50">
        <v>29</v>
      </c>
      <c r="I24" s="50">
        <v>22</v>
      </c>
      <c r="J24" s="50">
        <v>34</v>
      </c>
      <c r="K24" s="50">
        <v>49</v>
      </c>
      <c r="L24" s="50">
        <v>58</v>
      </c>
      <c r="M24" s="50">
        <v>59</v>
      </c>
      <c r="N24" s="50">
        <v>62</v>
      </c>
      <c r="O24" s="50">
        <v>355</v>
      </c>
    </row>
    <row r="25" spans="1:15" x14ac:dyDescent="0.2">
      <c r="A25" s="63"/>
      <c r="B25" s="49" t="s">
        <v>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>
        <v>1</v>
      </c>
      <c r="N25" s="50">
        <v>18</v>
      </c>
      <c r="O25" s="50">
        <v>19</v>
      </c>
    </row>
    <row r="26" spans="1:15" x14ac:dyDescent="0.2">
      <c r="A26" s="63"/>
      <c r="B26" s="49" t="s">
        <v>7</v>
      </c>
      <c r="C26" s="50">
        <v>19</v>
      </c>
      <c r="D26" s="50">
        <v>3</v>
      </c>
      <c r="E26" s="50">
        <v>2</v>
      </c>
      <c r="F26" s="50">
        <v>2</v>
      </c>
      <c r="G26" s="50">
        <v>5</v>
      </c>
      <c r="H26" s="50">
        <v>7</v>
      </c>
      <c r="I26" s="50">
        <v>12</v>
      </c>
      <c r="J26" s="50">
        <v>8</v>
      </c>
      <c r="K26" s="50">
        <v>9</v>
      </c>
      <c r="L26" s="50">
        <v>9</v>
      </c>
      <c r="M26" s="50">
        <v>7</v>
      </c>
      <c r="N26" s="50">
        <v>12</v>
      </c>
      <c r="O26" s="50">
        <v>95</v>
      </c>
    </row>
    <row r="27" spans="1:15" x14ac:dyDescent="0.2">
      <c r="A27" s="63"/>
      <c r="B27" s="49" t="s">
        <v>8</v>
      </c>
      <c r="C27" s="50">
        <v>2</v>
      </c>
      <c r="D27" s="51"/>
      <c r="E27" s="51"/>
      <c r="F27" s="50">
        <v>1</v>
      </c>
      <c r="G27" s="50"/>
      <c r="H27" s="50"/>
      <c r="I27" s="50"/>
      <c r="J27" s="50"/>
      <c r="K27" s="50"/>
      <c r="L27" s="50"/>
      <c r="M27" s="50">
        <v>2</v>
      </c>
      <c r="N27" s="50">
        <v>6</v>
      </c>
      <c r="O27" s="50">
        <v>11</v>
      </c>
    </row>
    <row r="28" spans="1:15" x14ac:dyDescent="0.2">
      <c r="A28" s="63"/>
      <c r="B28" s="52" t="s">
        <v>9</v>
      </c>
      <c r="C28" s="53">
        <v>29</v>
      </c>
      <c r="D28" s="53">
        <v>7</v>
      </c>
      <c r="E28" s="53">
        <v>12</v>
      </c>
      <c r="F28" s="53">
        <v>11</v>
      </c>
      <c r="G28" s="53">
        <v>19</v>
      </c>
      <c r="H28" s="53">
        <v>37</v>
      </c>
      <c r="I28" s="53">
        <v>34</v>
      </c>
      <c r="J28" s="53">
        <v>42</v>
      </c>
      <c r="K28" s="53">
        <v>62</v>
      </c>
      <c r="L28" s="53">
        <v>72</v>
      </c>
      <c r="M28" s="53">
        <v>105</v>
      </c>
      <c r="N28" s="53">
        <v>310</v>
      </c>
      <c r="O28" s="53">
        <v>740</v>
      </c>
    </row>
    <row r="29" spans="1:15" x14ac:dyDescent="0.2">
      <c r="A29" s="64"/>
      <c r="B29" s="54" t="s">
        <v>10</v>
      </c>
      <c r="C29" s="55">
        <v>3.9189189189189198E-2</v>
      </c>
      <c r="D29" s="55">
        <v>9.45945945945946E-3</v>
      </c>
      <c r="E29" s="55">
        <v>1.62162162162162E-2</v>
      </c>
      <c r="F29" s="55">
        <v>1.48648648648649E-2</v>
      </c>
      <c r="G29" s="55">
        <v>2.5675675675675701E-2</v>
      </c>
      <c r="H29" s="55">
        <v>0.05</v>
      </c>
      <c r="I29" s="55">
        <v>4.5945945945945997E-2</v>
      </c>
      <c r="J29" s="55">
        <v>5.6756756756756802E-2</v>
      </c>
      <c r="K29" s="55">
        <v>8.3783783783783802E-2</v>
      </c>
      <c r="L29" s="55">
        <v>9.7297297297297303E-2</v>
      </c>
      <c r="M29" s="55">
        <v>0.141891891891892</v>
      </c>
      <c r="N29" s="55">
        <v>0.41891891891891903</v>
      </c>
      <c r="O29" s="55">
        <v>1</v>
      </c>
    </row>
    <row r="30" spans="1:15" x14ac:dyDescent="0.2">
      <c r="C30" s="57"/>
      <c r="D30" s="57"/>
      <c r="E30" s="57"/>
      <c r="F30" s="57"/>
      <c r="G30" s="57"/>
    </row>
    <row r="31" spans="1:15" ht="12.75" customHeight="1" x14ac:dyDescent="0.2">
      <c r="A31" s="62" t="s">
        <v>33</v>
      </c>
      <c r="B31" s="49" t="s">
        <v>4</v>
      </c>
      <c r="C31" s="50">
        <v>11</v>
      </c>
      <c r="D31" s="50"/>
      <c r="E31" s="50">
        <v>2</v>
      </c>
      <c r="F31" s="50">
        <v>5</v>
      </c>
      <c r="G31" s="50">
        <v>1</v>
      </c>
      <c r="H31" s="50">
        <v>5</v>
      </c>
      <c r="I31" s="50">
        <v>7</v>
      </c>
      <c r="J31" s="50">
        <v>20</v>
      </c>
      <c r="K31" s="50">
        <v>19</v>
      </c>
      <c r="L31" s="50">
        <v>33</v>
      </c>
      <c r="M31" s="50">
        <v>76</v>
      </c>
      <c r="N31" s="50">
        <v>306</v>
      </c>
      <c r="O31" s="50">
        <v>485</v>
      </c>
    </row>
    <row r="32" spans="1:15" x14ac:dyDescent="0.2">
      <c r="A32" s="63"/>
      <c r="B32" s="49" t="s">
        <v>5</v>
      </c>
      <c r="C32" s="50">
        <v>46</v>
      </c>
      <c r="D32" s="50">
        <v>4</v>
      </c>
      <c r="E32" s="50">
        <v>3</v>
      </c>
      <c r="F32" s="50">
        <v>5</v>
      </c>
      <c r="G32" s="50">
        <v>19</v>
      </c>
      <c r="H32" s="50">
        <v>23</v>
      </c>
      <c r="I32" s="50">
        <v>36</v>
      </c>
      <c r="J32" s="50">
        <v>42</v>
      </c>
      <c r="K32" s="50">
        <v>66</v>
      </c>
      <c r="L32" s="50">
        <v>75</v>
      </c>
      <c r="M32" s="50">
        <v>64</v>
      </c>
      <c r="N32" s="50">
        <v>64</v>
      </c>
      <c r="O32" s="50">
        <v>447</v>
      </c>
    </row>
    <row r="33" spans="1:15" x14ac:dyDescent="0.2">
      <c r="A33" s="63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>
        <v>2</v>
      </c>
      <c r="L33" s="50">
        <v>2</v>
      </c>
      <c r="M33" s="50">
        <v>2</v>
      </c>
      <c r="N33" s="50">
        <v>17</v>
      </c>
      <c r="O33" s="50">
        <v>23</v>
      </c>
    </row>
    <row r="34" spans="1:15" x14ac:dyDescent="0.2">
      <c r="A34" s="63"/>
      <c r="B34" s="49" t="s">
        <v>7</v>
      </c>
      <c r="C34" s="50">
        <v>17</v>
      </c>
      <c r="D34" s="50"/>
      <c r="E34" s="50"/>
      <c r="F34" s="50"/>
      <c r="G34" s="50">
        <v>1</v>
      </c>
      <c r="H34" s="50">
        <v>3</v>
      </c>
      <c r="I34" s="50">
        <v>1</v>
      </c>
      <c r="J34" s="50">
        <v>4</v>
      </c>
      <c r="K34" s="50">
        <v>2</v>
      </c>
      <c r="L34" s="50">
        <v>18</v>
      </c>
      <c r="M34" s="50">
        <v>29</v>
      </c>
      <c r="N34" s="50">
        <v>20</v>
      </c>
      <c r="O34" s="50">
        <v>95</v>
      </c>
    </row>
    <row r="35" spans="1:15" x14ac:dyDescent="0.2">
      <c r="A35" s="63"/>
      <c r="B35" s="49" t="s">
        <v>8</v>
      </c>
      <c r="C35" s="50">
        <v>1</v>
      </c>
      <c r="D35" s="51"/>
      <c r="E35" s="51"/>
      <c r="F35" s="50">
        <v>1</v>
      </c>
      <c r="G35" s="50">
        <v>1</v>
      </c>
      <c r="H35" s="50">
        <v>1</v>
      </c>
      <c r="I35" s="50"/>
      <c r="J35" s="50"/>
      <c r="K35" s="50">
        <v>1</v>
      </c>
      <c r="L35" s="50"/>
      <c r="M35" s="50">
        <v>2</v>
      </c>
      <c r="N35" s="50">
        <v>1</v>
      </c>
      <c r="O35" s="50">
        <v>8</v>
      </c>
    </row>
    <row r="36" spans="1:15" x14ac:dyDescent="0.2">
      <c r="A36" s="63"/>
      <c r="B36" s="52" t="s">
        <v>9</v>
      </c>
      <c r="C36" s="53">
        <v>75</v>
      </c>
      <c r="D36" s="53">
        <v>4</v>
      </c>
      <c r="E36" s="53">
        <v>5</v>
      </c>
      <c r="F36" s="53">
        <v>11</v>
      </c>
      <c r="G36" s="53">
        <v>22</v>
      </c>
      <c r="H36" s="53">
        <v>32</v>
      </c>
      <c r="I36" s="53">
        <v>44</v>
      </c>
      <c r="J36" s="53">
        <v>66</v>
      </c>
      <c r="K36" s="53">
        <v>90</v>
      </c>
      <c r="L36" s="53">
        <v>128</v>
      </c>
      <c r="M36" s="53">
        <v>173</v>
      </c>
      <c r="N36" s="53">
        <v>408</v>
      </c>
      <c r="O36" s="53">
        <v>1058</v>
      </c>
    </row>
    <row r="37" spans="1:15" x14ac:dyDescent="0.2">
      <c r="A37" s="64"/>
      <c r="B37" s="54" t="s">
        <v>10</v>
      </c>
      <c r="C37" s="55">
        <v>7.0888468809073693E-2</v>
      </c>
      <c r="D37" s="55">
        <v>3.7807183364839299E-3</v>
      </c>
      <c r="E37" s="55">
        <v>4.7258979206049202E-3</v>
      </c>
      <c r="F37" s="55">
        <v>1.0396975425330799E-2</v>
      </c>
      <c r="G37" s="55">
        <v>2.0793950850661599E-2</v>
      </c>
      <c r="H37" s="55">
        <v>3.0245746691871501E-2</v>
      </c>
      <c r="I37" s="55">
        <v>4.1587901701323302E-2</v>
      </c>
      <c r="J37" s="55">
        <v>6.2381852551984897E-2</v>
      </c>
      <c r="K37" s="55">
        <v>8.5066162570888504E-2</v>
      </c>
      <c r="L37" s="55">
        <v>0.12098298676748601</v>
      </c>
      <c r="M37" s="55">
        <v>0.16351606805293001</v>
      </c>
      <c r="N37" s="55">
        <v>0.38563327032136102</v>
      </c>
      <c r="O37" s="55">
        <v>1</v>
      </c>
    </row>
    <row r="38" spans="1:15" x14ac:dyDescent="0.2">
      <c r="C38" s="57"/>
      <c r="D38" s="57"/>
      <c r="E38" s="57"/>
      <c r="F38" s="57"/>
      <c r="G38" s="57"/>
    </row>
    <row r="39" spans="1:15" ht="12.75" customHeight="1" x14ac:dyDescent="0.2">
      <c r="A39" s="62" t="s">
        <v>34</v>
      </c>
      <c r="B39" s="49" t="s">
        <v>4</v>
      </c>
      <c r="C39" s="50">
        <v>7</v>
      </c>
      <c r="D39" s="50">
        <v>1</v>
      </c>
      <c r="E39" s="50">
        <v>3</v>
      </c>
      <c r="F39" s="50">
        <v>1</v>
      </c>
      <c r="G39" s="50">
        <v>2</v>
      </c>
      <c r="H39" s="50">
        <v>2</v>
      </c>
      <c r="I39" s="50">
        <v>3</v>
      </c>
      <c r="J39" s="50">
        <v>3</v>
      </c>
      <c r="K39" s="50">
        <v>14</v>
      </c>
      <c r="L39" s="50">
        <v>52</v>
      </c>
      <c r="M39" s="50">
        <v>196</v>
      </c>
      <c r="N39" s="50">
        <v>891</v>
      </c>
      <c r="O39" s="50">
        <v>1175</v>
      </c>
    </row>
    <row r="40" spans="1:15" x14ac:dyDescent="0.2">
      <c r="A40" s="63"/>
      <c r="B40" s="49" t="s">
        <v>5</v>
      </c>
      <c r="C40" s="50">
        <v>75</v>
      </c>
      <c r="D40" s="50">
        <v>19</v>
      </c>
      <c r="E40" s="50">
        <v>38</v>
      </c>
      <c r="F40" s="50">
        <v>65</v>
      </c>
      <c r="G40" s="50">
        <v>118</v>
      </c>
      <c r="H40" s="50">
        <v>157</v>
      </c>
      <c r="I40" s="50">
        <v>201</v>
      </c>
      <c r="J40" s="50">
        <v>203</v>
      </c>
      <c r="K40" s="50">
        <v>206</v>
      </c>
      <c r="L40" s="50">
        <v>250</v>
      </c>
      <c r="M40" s="50">
        <v>228</v>
      </c>
      <c r="N40" s="50">
        <v>209</v>
      </c>
      <c r="O40" s="50">
        <v>1769</v>
      </c>
    </row>
    <row r="41" spans="1:15" x14ac:dyDescent="0.2">
      <c r="A41" s="63"/>
      <c r="B41" s="49" t="s">
        <v>6</v>
      </c>
      <c r="C41" s="50">
        <v>1</v>
      </c>
      <c r="D41" s="50"/>
      <c r="E41" s="50"/>
      <c r="F41" s="50"/>
      <c r="G41" s="50"/>
      <c r="H41" s="50"/>
      <c r="I41" s="50"/>
      <c r="J41" s="50"/>
      <c r="K41" s="50"/>
      <c r="L41" s="50">
        <v>1</v>
      </c>
      <c r="M41" s="50">
        <v>13</v>
      </c>
      <c r="N41" s="50">
        <v>151</v>
      </c>
      <c r="O41" s="50">
        <v>166</v>
      </c>
    </row>
    <row r="42" spans="1:15" x14ac:dyDescent="0.2">
      <c r="A42" s="63"/>
      <c r="B42" s="49" t="s">
        <v>7</v>
      </c>
      <c r="C42" s="50">
        <v>129</v>
      </c>
      <c r="D42" s="50">
        <v>20</v>
      </c>
      <c r="E42" s="50">
        <v>31</v>
      </c>
      <c r="F42" s="50">
        <v>29</v>
      </c>
      <c r="G42" s="50">
        <v>23</v>
      </c>
      <c r="H42" s="50">
        <v>28</v>
      </c>
      <c r="I42" s="50">
        <v>52</v>
      </c>
      <c r="J42" s="50">
        <v>41</v>
      </c>
      <c r="K42" s="50">
        <v>51</v>
      </c>
      <c r="L42" s="50">
        <v>54</v>
      </c>
      <c r="M42" s="50">
        <v>45</v>
      </c>
      <c r="N42" s="50">
        <v>78</v>
      </c>
      <c r="O42" s="50">
        <v>581</v>
      </c>
    </row>
    <row r="43" spans="1:15" x14ac:dyDescent="0.2">
      <c r="A43" s="63"/>
      <c r="B43" s="49" t="s">
        <v>8</v>
      </c>
      <c r="C43" s="50">
        <v>2</v>
      </c>
      <c r="D43" s="51">
        <v>1</v>
      </c>
      <c r="E43" s="51"/>
      <c r="F43" s="50"/>
      <c r="G43" s="50"/>
      <c r="H43" s="50"/>
      <c r="I43" s="50">
        <v>1</v>
      </c>
      <c r="J43" s="50"/>
      <c r="K43" s="50"/>
      <c r="L43" s="50">
        <v>4</v>
      </c>
      <c r="M43" s="50">
        <v>4</v>
      </c>
      <c r="N43" s="50">
        <v>13</v>
      </c>
      <c r="O43" s="50">
        <v>25</v>
      </c>
    </row>
    <row r="44" spans="1:15" x14ac:dyDescent="0.2">
      <c r="A44" s="63"/>
      <c r="B44" s="52" t="s">
        <v>9</v>
      </c>
      <c r="C44" s="53">
        <v>214</v>
      </c>
      <c r="D44" s="53">
        <v>41</v>
      </c>
      <c r="E44" s="53">
        <v>72</v>
      </c>
      <c r="F44" s="53">
        <v>95</v>
      </c>
      <c r="G44" s="53">
        <v>143</v>
      </c>
      <c r="H44" s="53">
        <v>187</v>
      </c>
      <c r="I44" s="53">
        <v>257</v>
      </c>
      <c r="J44" s="53">
        <v>247</v>
      </c>
      <c r="K44" s="53">
        <v>271</v>
      </c>
      <c r="L44" s="53">
        <v>361</v>
      </c>
      <c r="M44" s="53">
        <v>486</v>
      </c>
      <c r="N44" s="53">
        <v>1342</v>
      </c>
      <c r="O44" s="53">
        <v>3716</v>
      </c>
    </row>
    <row r="45" spans="1:15" x14ac:dyDescent="0.2">
      <c r="A45" s="64"/>
      <c r="B45" s="54" t="s">
        <v>10</v>
      </c>
      <c r="C45" s="55">
        <v>5.7588805166846099E-2</v>
      </c>
      <c r="D45" s="55">
        <v>1.1033369214208799E-2</v>
      </c>
      <c r="E45" s="55">
        <v>1.9375672766415501E-2</v>
      </c>
      <c r="F45" s="55">
        <v>2.55651237890205E-2</v>
      </c>
      <c r="G45" s="55">
        <v>3.8482238966630798E-2</v>
      </c>
      <c r="H45" s="55">
        <v>5.0322927879440302E-2</v>
      </c>
      <c r="I45" s="55">
        <v>6.9160387513455296E-2</v>
      </c>
      <c r="J45" s="55">
        <v>6.6469321851453197E-2</v>
      </c>
      <c r="K45" s="55">
        <v>7.29278794402584E-2</v>
      </c>
      <c r="L45" s="55">
        <v>9.7147470398277702E-2</v>
      </c>
      <c r="M45" s="55">
        <v>0.13078579117330499</v>
      </c>
      <c r="N45" s="55">
        <v>0.36114101184068897</v>
      </c>
      <c r="O45" s="55">
        <v>1</v>
      </c>
    </row>
    <row r="46" spans="1:15" x14ac:dyDescent="0.2">
      <c r="C46" s="57"/>
      <c r="D46" s="57"/>
      <c r="E46" s="57"/>
      <c r="F46" s="57"/>
      <c r="G46" s="57"/>
    </row>
    <row r="47" spans="1:15" ht="12.75" customHeight="1" x14ac:dyDescent="0.2">
      <c r="A47" s="62" t="s">
        <v>35</v>
      </c>
      <c r="B47" s="49" t="s">
        <v>4</v>
      </c>
      <c r="C47" s="50"/>
      <c r="D47" s="50"/>
      <c r="E47" s="50">
        <v>1</v>
      </c>
      <c r="F47" s="50">
        <v>1</v>
      </c>
      <c r="G47" s="50"/>
      <c r="H47" s="50">
        <v>1</v>
      </c>
      <c r="I47" s="50">
        <v>1</v>
      </c>
      <c r="J47" s="50">
        <v>5</v>
      </c>
      <c r="K47" s="50">
        <v>4</v>
      </c>
      <c r="L47" s="50">
        <v>7</v>
      </c>
      <c r="M47" s="50">
        <v>24</v>
      </c>
      <c r="N47" s="50">
        <v>182</v>
      </c>
      <c r="O47" s="50">
        <v>226</v>
      </c>
    </row>
    <row r="48" spans="1:15" x14ac:dyDescent="0.2">
      <c r="A48" s="63"/>
      <c r="B48" s="49" t="s">
        <v>5</v>
      </c>
      <c r="C48" s="50">
        <v>10</v>
      </c>
      <c r="D48" s="50">
        <v>2</v>
      </c>
      <c r="E48" s="50">
        <v>5</v>
      </c>
      <c r="F48" s="50">
        <v>7</v>
      </c>
      <c r="G48" s="50">
        <v>15</v>
      </c>
      <c r="H48" s="50">
        <v>10</v>
      </c>
      <c r="I48" s="50">
        <v>27</v>
      </c>
      <c r="J48" s="50">
        <v>31</v>
      </c>
      <c r="K48" s="50">
        <v>39</v>
      </c>
      <c r="L48" s="50">
        <v>47</v>
      </c>
      <c r="M48" s="50">
        <v>49</v>
      </c>
      <c r="N48" s="50">
        <v>34</v>
      </c>
      <c r="O48" s="50">
        <v>276</v>
      </c>
    </row>
    <row r="49" spans="1:15" x14ac:dyDescent="0.2">
      <c r="A49" s="63"/>
      <c r="B49" s="49" t="s">
        <v>6</v>
      </c>
      <c r="C49" s="50"/>
      <c r="D49" s="50"/>
      <c r="E49" s="50"/>
      <c r="F49" s="50"/>
      <c r="G49" s="50"/>
      <c r="H49" s="50"/>
      <c r="I49" s="50"/>
      <c r="J49" s="50"/>
      <c r="K49" s="50">
        <v>1</v>
      </c>
      <c r="L49" s="50"/>
      <c r="M49" s="50">
        <v>2</v>
      </c>
      <c r="N49" s="50">
        <v>5</v>
      </c>
      <c r="O49" s="50">
        <v>8</v>
      </c>
    </row>
    <row r="50" spans="1:15" x14ac:dyDescent="0.2">
      <c r="A50" s="63"/>
      <c r="B50" s="49" t="s">
        <v>7</v>
      </c>
      <c r="C50" s="50">
        <v>33</v>
      </c>
      <c r="D50" s="50"/>
      <c r="E50" s="50">
        <v>2</v>
      </c>
      <c r="F50" s="50">
        <v>4</v>
      </c>
      <c r="G50" s="50">
        <v>2</v>
      </c>
      <c r="H50" s="50">
        <v>6</v>
      </c>
      <c r="I50" s="50">
        <v>14</v>
      </c>
      <c r="J50" s="50">
        <v>5</v>
      </c>
      <c r="K50" s="50">
        <v>7</v>
      </c>
      <c r="L50" s="50">
        <v>11</v>
      </c>
      <c r="M50" s="50">
        <v>3</v>
      </c>
      <c r="N50" s="50">
        <v>5</v>
      </c>
      <c r="O50" s="50">
        <v>92</v>
      </c>
    </row>
    <row r="51" spans="1:15" x14ac:dyDescent="0.2">
      <c r="A51" s="63"/>
      <c r="B51" s="49" t="s">
        <v>8</v>
      </c>
      <c r="C51" s="50">
        <v>4</v>
      </c>
      <c r="D51" s="51"/>
      <c r="E51" s="51">
        <v>2</v>
      </c>
      <c r="F51" s="50"/>
      <c r="G51" s="50"/>
      <c r="H51" s="50"/>
      <c r="I51" s="50">
        <v>1</v>
      </c>
      <c r="J51" s="50">
        <v>1</v>
      </c>
      <c r="K51" s="50">
        <v>1</v>
      </c>
      <c r="L51" s="50">
        <v>2</v>
      </c>
      <c r="M51" s="50">
        <v>1</v>
      </c>
      <c r="N51" s="50">
        <v>1</v>
      </c>
      <c r="O51" s="50">
        <v>13</v>
      </c>
    </row>
    <row r="52" spans="1:15" x14ac:dyDescent="0.2">
      <c r="A52" s="63"/>
      <c r="B52" s="52" t="s">
        <v>9</v>
      </c>
      <c r="C52" s="53">
        <v>47</v>
      </c>
      <c r="D52" s="53">
        <v>2</v>
      </c>
      <c r="E52" s="53">
        <v>10</v>
      </c>
      <c r="F52" s="53">
        <v>12</v>
      </c>
      <c r="G52" s="53">
        <v>17</v>
      </c>
      <c r="H52" s="53">
        <v>17</v>
      </c>
      <c r="I52" s="53">
        <v>43</v>
      </c>
      <c r="J52" s="53">
        <v>42</v>
      </c>
      <c r="K52" s="53">
        <v>52</v>
      </c>
      <c r="L52" s="53">
        <v>67</v>
      </c>
      <c r="M52" s="53">
        <v>79</v>
      </c>
      <c r="N52" s="53">
        <v>227</v>
      </c>
      <c r="O52" s="53">
        <v>615</v>
      </c>
    </row>
    <row r="53" spans="1:15" x14ac:dyDescent="0.2">
      <c r="A53" s="64"/>
      <c r="B53" s="54" t="s">
        <v>10</v>
      </c>
      <c r="C53" s="55">
        <v>7.6422764227642298E-2</v>
      </c>
      <c r="D53" s="55">
        <v>3.2520325203252002E-3</v>
      </c>
      <c r="E53" s="55">
        <v>1.6260162601626001E-2</v>
      </c>
      <c r="F53" s="55">
        <v>1.9512195121951199E-2</v>
      </c>
      <c r="G53" s="55">
        <v>2.7642276422764199E-2</v>
      </c>
      <c r="H53" s="55">
        <v>2.7642276422764199E-2</v>
      </c>
      <c r="I53" s="55">
        <v>6.9918699186991895E-2</v>
      </c>
      <c r="J53" s="55">
        <v>6.8292682926829301E-2</v>
      </c>
      <c r="K53" s="55">
        <v>8.4552845528455295E-2</v>
      </c>
      <c r="L53" s="55">
        <v>0.10894308943089399</v>
      </c>
      <c r="M53" s="55">
        <v>0.12845528455284599</v>
      </c>
      <c r="N53" s="55">
        <v>0.36910569105691099</v>
      </c>
      <c r="O53" s="55">
        <v>1</v>
      </c>
    </row>
    <row r="55" spans="1:15" x14ac:dyDescent="0.2">
      <c r="A55" s="62" t="s">
        <v>36</v>
      </c>
      <c r="B55" s="49" t="s">
        <v>4</v>
      </c>
      <c r="C55" s="50">
        <v>12</v>
      </c>
      <c r="D55" s="50">
        <v>11</v>
      </c>
      <c r="E55" s="50">
        <v>3</v>
      </c>
      <c r="F55" s="50">
        <v>20</v>
      </c>
      <c r="G55" s="50">
        <v>40</v>
      </c>
      <c r="H55" s="50">
        <v>30</v>
      </c>
      <c r="I55" s="50">
        <v>17</v>
      </c>
      <c r="J55" s="50">
        <v>16</v>
      </c>
      <c r="K55" s="50">
        <v>36</v>
      </c>
      <c r="L55" s="50">
        <v>66</v>
      </c>
      <c r="M55" s="50">
        <v>169</v>
      </c>
      <c r="N55" s="50">
        <v>535</v>
      </c>
      <c r="O55" s="50">
        <v>955</v>
      </c>
    </row>
    <row r="56" spans="1:15" x14ac:dyDescent="0.2">
      <c r="A56" s="63"/>
      <c r="B56" s="49" t="s">
        <v>5</v>
      </c>
      <c r="C56" s="50">
        <v>36</v>
      </c>
      <c r="D56" s="50">
        <v>11</v>
      </c>
      <c r="E56" s="50">
        <v>17</v>
      </c>
      <c r="F56" s="50">
        <v>34</v>
      </c>
      <c r="G56" s="50">
        <v>68</v>
      </c>
      <c r="H56" s="50">
        <v>88</v>
      </c>
      <c r="I56" s="50">
        <v>131</v>
      </c>
      <c r="J56" s="50">
        <v>165</v>
      </c>
      <c r="K56" s="50">
        <v>218</v>
      </c>
      <c r="L56" s="50">
        <v>196</v>
      </c>
      <c r="M56" s="50">
        <v>215</v>
      </c>
      <c r="N56" s="50">
        <v>168</v>
      </c>
      <c r="O56" s="50">
        <v>1347</v>
      </c>
    </row>
    <row r="57" spans="1:15" x14ac:dyDescent="0.2">
      <c r="A57" s="63"/>
      <c r="B57" s="49" t="s">
        <v>6</v>
      </c>
      <c r="C57" s="50">
        <v>3</v>
      </c>
      <c r="D57" s="50"/>
      <c r="E57" s="50"/>
      <c r="F57" s="50"/>
      <c r="G57" s="50">
        <v>3</v>
      </c>
      <c r="H57" s="50">
        <v>5</v>
      </c>
      <c r="I57" s="50">
        <v>3</v>
      </c>
      <c r="J57" s="50">
        <v>2</v>
      </c>
      <c r="K57" s="50">
        <v>2</v>
      </c>
      <c r="L57" s="50">
        <v>7</v>
      </c>
      <c r="M57" s="50">
        <v>15</v>
      </c>
      <c r="N57" s="50">
        <v>75</v>
      </c>
      <c r="O57" s="50">
        <v>115</v>
      </c>
    </row>
    <row r="58" spans="1:15" x14ac:dyDescent="0.2">
      <c r="A58" s="63"/>
      <c r="B58" s="49" t="s">
        <v>7</v>
      </c>
      <c r="C58" s="50">
        <v>138</v>
      </c>
      <c r="D58" s="50">
        <v>34</v>
      </c>
      <c r="E58" s="50">
        <v>32</v>
      </c>
      <c r="F58" s="50">
        <v>39</v>
      </c>
      <c r="G58" s="50">
        <v>68</v>
      </c>
      <c r="H58" s="50">
        <v>62</v>
      </c>
      <c r="I58" s="50">
        <v>38</v>
      </c>
      <c r="J58" s="50">
        <v>150</v>
      </c>
      <c r="K58" s="50">
        <v>58</v>
      </c>
      <c r="L58" s="50">
        <v>62</v>
      </c>
      <c r="M58" s="50">
        <v>66</v>
      </c>
      <c r="N58" s="50">
        <v>30</v>
      </c>
      <c r="O58" s="50">
        <v>777</v>
      </c>
    </row>
    <row r="59" spans="1:15" x14ac:dyDescent="0.2">
      <c r="A59" s="63"/>
      <c r="B59" s="49" t="s">
        <v>8</v>
      </c>
      <c r="C59" s="50">
        <v>3</v>
      </c>
      <c r="D59" s="51"/>
      <c r="E59" s="51">
        <v>1</v>
      </c>
      <c r="F59" s="50">
        <v>1</v>
      </c>
      <c r="G59" s="50">
        <v>3</v>
      </c>
      <c r="H59" s="50">
        <v>3</v>
      </c>
      <c r="I59" s="50">
        <v>3</v>
      </c>
      <c r="J59" s="50">
        <v>1</v>
      </c>
      <c r="K59" s="50">
        <v>1</v>
      </c>
      <c r="L59" s="50">
        <v>2</v>
      </c>
      <c r="M59" s="50">
        <v>12</v>
      </c>
      <c r="N59" s="50">
        <v>8</v>
      </c>
      <c r="O59" s="50">
        <v>38</v>
      </c>
    </row>
    <row r="60" spans="1:15" x14ac:dyDescent="0.2">
      <c r="A60" s="63"/>
      <c r="B60" s="52" t="s">
        <v>9</v>
      </c>
      <c r="C60" s="53">
        <v>192</v>
      </c>
      <c r="D60" s="53">
        <v>56</v>
      </c>
      <c r="E60" s="53">
        <v>53</v>
      </c>
      <c r="F60" s="53">
        <v>94</v>
      </c>
      <c r="G60" s="53">
        <v>182</v>
      </c>
      <c r="H60" s="53">
        <v>188</v>
      </c>
      <c r="I60" s="53">
        <v>192</v>
      </c>
      <c r="J60" s="53">
        <v>334</v>
      </c>
      <c r="K60" s="53">
        <v>315</v>
      </c>
      <c r="L60" s="53">
        <v>333</v>
      </c>
      <c r="M60" s="53">
        <v>477</v>
      </c>
      <c r="N60" s="53">
        <v>816</v>
      </c>
      <c r="O60" s="53">
        <v>3232</v>
      </c>
    </row>
    <row r="61" spans="1:15" x14ac:dyDescent="0.2">
      <c r="A61" s="64"/>
      <c r="B61" s="54" t="s">
        <v>10</v>
      </c>
      <c r="C61" s="55">
        <v>5.9405940594059403E-2</v>
      </c>
      <c r="D61" s="55">
        <v>1.73267326732673E-2</v>
      </c>
      <c r="E61" s="55">
        <v>1.6398514851485201E-2</v>
      </c>
      <c r="F61" s="55">
        <v>2.90841584158416E-2</v>
      </c>
      <c r="G61" s="55">
        <v>5.6311881188118799E-2</v>
      </c>
      <c r="H61" s="55">
        <v>5.8168316831683199E-2</v>
      </c>
      <c r="I61" s="55">
        <v>5.9405940594059403E-2</v>
      </c>
      <c r="J61" s="55">
        <v>0.103341584158416</v>
      </c>
      <c r="K61" s="55">
        <v>9.7462871287128702E-2</v>
      </c>
      <c r="L61" s="55">
        <v>0.103032178217822</v>
      </c>
      <c r="M61" s="55">
        <v>0.147586633663366</v>
      </c>
      <c r="N61" s="55">
        <v>0.25247524752475298</v>
      </c>
      <c r="O61" s="55">
        <v>1</v>
      </c>
    </row>
    <row r="63" spans="1:15" x14ac:dyDescent="0.2">
      <c r="A63" s="62" t="s">
        <v>37</v>
      </c>
      <c r="B63" s="49" t="s">
        <v>4</v>
      </c>
      <c r="C63" s="50">
        <v>8</v>
      </c>
      <c r="D63" s="50">
        <v>9</v>
      </c>
      <c r="E63" s="50">
        <v>6</v>
      </c>
      <c r="F63" s="50">
        <v>3</v>
      </c>
      <c r="G63" s="50">
        <v>2</v>
      </c>
      <c r="H63" s="50">
        <v>4</v>
      </c>
      <c r="I63" s="50">
        <v>8</v>
      </c>
      <c r="J63" s="50">
        <v>8</v>
      </c>
      <c r="K63" s="50">
        <v>7</v>
      </c>
      <c r="L63" s="50">
        <v>15</v>
      </c>
      <c r="M63" s="50">
        <v>24</v>
      </c>
      <c r="N63" s="50">
        <v>174</v>
      </c>
      <c r="O63" s="50">
        <v>268</v>
      </c>
    </row>
    <row r="64" spans="1:15" x14ac:dyDescent="0.2">
      <c r="A64" s="63"/>
      <c r="B64" s="49" t="s">
        <v>5</v>
      </c>
      <c r="C64" s="50">
        <v>32</v>
      </c>
      <c r="D64" s="50">
        <v>3</v>
      </c>
      <c r="E64" s="50">
        <v>6</v>
      </c>
      <c r="F64" s="50">
        <v>8</v>
      </c>
      <c r="G64" s="50">
        <v>10</v>
      </c>
      <c r="H64" s="50">
        <v>12</v>
      </c>
      <c r="I64" s="50">
        <v>24</v>
      </c>
      <c r="J64" s="50">
        <v>19</v>
      </c>
      <c r="K64" s="50">
        <v>55</v>
      </c>
      <c r="L64" s="50">
        <v>65</v>
      </c>
      <c r="M64" s="50">
        <v>52</v>
      </c>
      <c r="N64" s="50">
        <v>51</v>
      </c>
      <c r="O64" s="50">
        <v>337</v>
      </c>
    </row>
    <row r="65" spans="1:15" x14ac:dyDescent="0.2">
      <c r="A65" s="63"/>
      <c r="B65" s="49" t="s">
        <v>6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>
        <v>9</v>
      </c>
      <c r="O65" s="50">
        <v>9</v>
      </c>
    </row>
    <row r="66" spans="1:15" x14ac:dyDescent="0.2">
      <c r="A66" s="63"/>
      <c r="B66" s="49" t="s">
        <v>7</v>
      </c>
      <c r="C66" s="50">
        <v>27</v>
      </c>
      <c r="D66" s="50">
        <v>2</v>
      </c>
      <c r="E66" s="50">
        <v>7</v>
      </c>
      <c r="F66" s="50">
        <v>3</v>
      </c>
      <c r="G66" s="50">
        <v>4</v>
      </c>
      <c r="H66" s="50">
        <v>7</v>
      </c>
      <c r="I66" s="50">
        <v>10</v>
      </c>
      <c r="J66" s="50">
        <v>11</v>
      </c>
      <c r="K66" s="50">
        <v>8</v>
      </c>
      <c r="L66" s="50">
        <v>10</v>
      </c>
      <c r="M66" s="50">
        <v>9</v>
      </c>
      <c r="N66" s="50">
        <v>1</v>
      </c>
      <c r="O66" s="50">
        <v>99</v>
      </c>
    </row>
    <row r="67" spans="1:15" x14ac:dyDescent="0.2">
      <c r="A67" s="63"/>
      <c r="B67" s="49" t="s">
        <v>8</v>
      </c>
      <c r="C67" s="50"/>
      <c r="D67" s="51"/>
      <c r="E67" s="51"/>
      <c r="F67" s="50">
        <v>1</v>
      </c>
      <c r="G67" s="50">
        <v>2</v>
      </c>
      <c r="H67" s="50">
        <v>2</v>
      </c>
      <c r="I67" s="50">
        <v>2</v>
      </c>
      <c r="J67" s="50">
        <v>1</v>
      </c>
      <c r="K67" s="50"/>
      <c r="L67" s="50"/>
      <c r="M67" s="50">
        <v>1</v>
      </c>
      <c r="N67" s="50"/>
      <c r="O67" s="50">
        <v>9</v>
      </c>
    </row>
    <row r="68" spans="1:15" x14ac:dyDescent="0.2">
      <c r="A68" s="63"/>
      <c r="B68" s="52" t="s">
        <v>9</v>
      </c>
      <c r="C68" s="53">
        <v>67</v>
      </c>
      <c r="D68" s="53">
        <v>14</v>
      </c>
      <c r="E68" s="53">
        <v>19</v>
      </c>
      <c r="F68" s="53">
        <v>15</v>
      </c>
      <c r="G68" s="53">
        <v>18</v>
      </c>
      <c r="H68" s="53">
        <v>25</v>
      </c>
      <c r="I68" s="53">
        <v>44</v>
      </c>
      <c r="J68" s="53">
        <v>39</v>
      </c>
      <c r="K68" s="53">
        <v>70</v>
      </c>
      <c r="L68" s="53">
        <v>90</v>
      </c>
      <c r="M68" s="53">
        <v>86</v>
      </c>
      <c r="N68" s="53">
        <v>235</v>
      </c>
      <c r="O68" s="53">
        <v>722</v>
      </c>
    </row>
    <row r="69" spans="1:15" x14ac:dyDescent="0.2">
      <c r="A69" s="64"/>
      <c r="B69" s="54" t="s">
        <v>10</v>
      </c>
      <c r="C69" s="55">
        <v>9.2797783933517994E-2</v>
      </c>
      <c r="D69" s="55">
        <v>1.9390581717451501E-2</v>
      </c>
      <c r="E69" s="55">
        <v>2.6315789473684199E-2</v>
      </c>
      <c r="F69" s="55">
        <v>2.0775623268698099E-2</v>
      </c>
      <c r="G69" s="55">
        <v>2.4930747922437699E-2</v>
      </c>
      <c r="H69" s="55">
        <v>3.4626038781163403E-2</v>
      </c>
      <c r="I69" s="55">
        <v>6.0941828254847702E-2</v>
      </c>
      <c r="J69" s="55">
        <v>5.4016620498614998E-2</v>
      </c>
      <c r="K69" s="55">
        <v>9.6952908587257594E-2</v>
      </c>
      <c r="L69" s="55">
        <v>0.12465373961218799</v>
      </c>
      <c r="M69" s="55">
        <v>0.11911357340720199</v>
      </c>
      <c r="N69" s="55">
        <v>0.32548476454293601</v>
      </c>
      <c r="O69" s="55">
        <v>1</v>
      </c>
    </row>
    <row r="71" spans="1:15" x14ac:dyDescent="0.2">
      <c r="A71" s="58" t="s">
        <v>46</v>
      </c>
    </row>
    <row r="72" spans="1:15" x14ac:dyDescent="0.2">
      <c r="A72" s="58" t="s">
        <v>38</v>
      </c>
    </row>
  </sheetData>
  <mergeCells count="8">
    <mergeCell ref="A55:A61"/>
    <mergeCell ref="A63:A69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D9D36A-B040-421E-A074-5F7238E8E42A}"/>
</file>

<file path=customXml/itemProps2.xml><?xml version="1.0" encoding="utf-8"?>
<ds:datastoreItem xmlns:ds="http://schemas.openxmlformats.org/officeDocument/2006/customXml" ds:itemID="{D5148A1E-2E5D-4AB6-8895-B97A590B48C7}"/>
</file>

<file path=customXml/itemProps3.xml><?xml version="1.0" encoding="utf-8"?>
<ds:datastoreItem xmlns:ds="http://schemas.openxmlformats.org/officeDocument/2006/customXml" ds:itemID="{A91F6AA2-84FC-459D-8F75-6AF5A01E8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2016-09-26T12:56:11Z</cp:lastPrinted>
  <dcterms:created xsi:type="dcterms:W3CDTF">2016-09-16T08:43:33Z</dcterms:created>
  <dcterms:modified xsi:type="dcterms:W3CDTF">2019-12-03T09:44:29Z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