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408" windowWidth="17892" windowHeight="9528" tabRatio="521" activeTab="1"/>
  </bookViews>
  <sheets>
    <sheet name="Flussi_lecce" sheetId="1" r:id="rId1"/>
    <sheet name="varpend_lecce" sheetId="2" r:id="rId2"/>
  </sheets>
  <definedNames>
    <definedName name="_xlnm._FilterDatabase" localSheetId="0" hidden="1">Flussi_lecce!$A$5:$B$9</definedName>
    <definedName name="_xlnm._FilterDatabase" localSheetId="1" hidden="1">varpend_lecce!$A$5:$E$5</definedName>
    <definedName name="_xlnm.Print_Area" localSheetId="0">Flussi_lecce!$A$1:$H$49</definedName>
    <definedName name="_xlnm.Print_Area" localSheetId="1">varpend_lecce!$A$1:$E$21</definedName>
    <definedName name="_xlnm.Print_Titles" localSheetId="0">Flussi_lecce!$5:$5</definedName>
  </definedNames>
  <calcPr calcId="145621"/>
</workbook>
</file>

<file path=xl/calcChain.xml><?xml version="1.0" encoding="utf-8"?>
<calcChain xmlns="http://schemas.openxmlformats.org/spreadsheetml/2006/main">
  <c r="E7" i="2" l="1"/>
  <c r="G11" i="1"/>
  <c r="G9" i="1"/>
  <c r="H9" i="1"/>
  <c r="F43" i="1" l="1"/>
  <c r="E45" i="1" s="1"/>
  <c r="E43" i="1"/>
  <c r="D43" i="1"/>
  <c r="C45" i="1" s="1"/>
  <c r="C43" i="1"/>
  <c r="H34" i="1"/>
  <c r="G36" i="1" s="1"/>
  <c r="G34" i="1"/>
  <c r="H25" i="1"/>
  <c r="G27" i="1" s="1"/>
  <c r="G25" i="1"/>
  <c r="H16" i="1"/>
  <c r="G18" i="1" s="1"/>
  <c r="G16" i="1"/>
  <c r="E13" i="2" l="1"/>
  <c r="E11" i="2"/>
  <c r="E9" i="2"/>
  <c r="F34" i="1"/>
  <c r="E34" i="1"/>
  <c r="D34" i="1"/>
  <c r="C34" i="1"/>
  <c r="F25" i="1"/>
  <c r="E27" i="1" s="1"/>
  <c r="E25" i="1"/>
  <c r="D25" i="1"/>
  <c r="C27" i="1" s="1"/>
  <c r="C25" i="1"/>
  <c r="F16" i="1"/>
  <c r="E16" i="1"/>
  <c r="D16" i="1"/>
  <c r="C16" i="1"/>
  <c r="F9" i="1"/>
  <c r="E9" i="1"/>
  <c r="D9" i="1"/>
  <c r="C11" i="1" s="1"/>
  <c r="C9" i="1"/>
  <c r="E11" i="1" l="1"/>
  <c r="C36" i="1"/>
  <c r="C18" i="1"/>
  <c r="E18" i="1"/>
  <c r="E36" i="1"/>
</calcChain>
</file>

<file path=xl/sharedStrings.xml><?xml version="1.0" encoding="utf-8"?>
<sst xmlns="http://schemas.openxmlformats.org/spreadsheetml/2006/main" count="84" uniqueCount="35">
  <si>
    <t>Distretto di Lecce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</si>
  <si>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</si>
  <si>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</si>
  <si>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</si>
  <si>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</si>
  <si>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</si>
  <si>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</si>
  <si>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</si>
  <si>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Lecce</t>
  </si>
  <si>
    <t>SEZIONE ORDINARIA</t>
  </si>
  <si>
    <t xml:space="preserve">SEZIONE ASSISE </t>
  </si>
  <si>
    <t>SEZIONE MINORENNI</t>
  </si>
  <si>
    <t>TOTALE PENALE</t>
  </si>
  <si>
    <t>Clearance rate</t>
  </si>
  <si>
    <t>Corte d'Appello di Taranto - Sez. dist. Di Lecce</t>
  </si>
  <si>
    <t>Tribunale Ordinario di Brinidisi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</si>
  <si>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</si>
  <si>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</si>
  <si>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</si>
  <si>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</si>
  <si>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</si>
  <si>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</si>
  <si>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Lecce</t>
  </si>
  <si>
    <t>Tribunale Ordinario di Taranto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</si>
  <si>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</si>
  <si>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</si>
  <si>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</si>
  <si>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</si>
  <si>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Lecce</t>
  </si>
  <si>
    <t>Corte d'Appello di  Taranto - Sez. dist. Di Lecce</t>
  </si>
  <si>
    <t>Pendenti al 31/12/2014</t>
  </si>
  <si>
    <t>Pendenti al 31/03/2017</t>
  </si>
  <si>
    <t>SETTORE PENALE. Anni 2015 - 31 marzo 2017, registro autori di reato noti.</t>
  </si>
  <si>
    <t>Iscritti _x000D_
gen - mar 2017</t>
  </si>
  <si>
    <t>Definiti _x000D_
gen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</si>
</sst>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opLeftCell="A16" zoomScaleNormal="100" workbookViewId="0">
      <selection activeCell="G38" sqref="G38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5" t="s">
        <v>32</v>
      </c>
    </row>
    <row r="4" spans="1:8" ht="6.75" customHeight="1" x14ac:dyDescent="0.3"/>
    <row r="5" spans="1:8" ht="44.4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33</v>
      </c>
      <c r="H5" s="7" t="s">
        <v>34</v>
      </c>
    </row>
    <row r="6" spans="1:8" x14ac:dyDescent="0.3">
      <c r="A6" s="61" t="s">
        <v>8</v>
      </c>
      <c r="B6" s="9" t="s">
        <v>9</v>
      </c>
      <c r="C6" s="11">
        <v>2747</v>
      </c>
      <c r="D6" s="12">
        <v>2127</v>
      </c>
      <c r="E6" s="13">
        <v>2698</v>
      </c>
      <c r="F6" s="14">
        <v>2649</v>
      </c>
      <c r="G6" s="10">
        <v>593</v>
      </c>
      <c r="H6" s="10">
        <v>596</v>
      </c>
    </row>
    <row r="7" spans="1:8" x14ac:dyDescent="0.3">
      <c r="A7" s="61"/>
      <c r="B7" s="9" t="s">
        <v>10</v>
      </c>
      <c r="C7" s="11">
        <v>9</v>
      </c>
      <c r="D7" s="12">
        <v>12</v>
      </c>
      <c r="E7" s="13">
        <v>11</v>
      </c>
      <c r="F7" s="14">
        <v>9</v>
      </c>
      <c r="G7" s="10">
        <v>3</v>
      </c>
      <c r="H7" s="10">
        <v>0</v>
      </c>
    </row>
    <row r="8" spans="1:8" x14ac:dyDescent="0.3">
      <c r="A8" s="61"/>
      <c r="B8" s="9" t="s">
        <v>11</v>
      </c>
      <c r="C8" s="16">
        <v>21</v>
      </c>
      <c r="D8" s="12">
        <v>19</v>
      </c>
      <c r="E8" s="17">
        <v>22</v>
      </c>
      <c r="F8" s="14">
        <v>11</v>
      </c>
      <c r="G8" s="15">
        <v>8</v>
      </c>
      <c r="H8" s="15">
        <v>4</v>
      </c>
    </row>
    <row r="9" spans="1:8" x14ac:dyDescent="0.3">
      <c r="A9" s="61"/>
      <c r="B9" s="18" t="s">
        <v>12</v>
      </c>
      <c r="C9" s="19">
        <f t="shared" ref="C9:H9" si="0">SUM(C6:C8)</f>
        <v>2777</v>
      </c>
      <c r="D9" s="19">
        <f t="shared" si="0"/>
        <v>2158</v>
      </c>
      <c r="E9" s="20">
        <f t="shared" si="0"/>
        <v>2731</v>
      </c>
      <c r="F9" s="20">
        <f t="shared" si="0"/>
        <v>2669</v>
      </c>
      <c r="G9" s="20">
        <f t="shared" si="0"/>
        <v>604</v>
      </c>
      <c r="H9" s="20">
        <f t="shared" si="0"/>
        <v>600</v>
      </c>
    </row>
    <row r="10" spans="1:8" ht="7.2" customHeight="1" x14ac:dyDescent="0.3">
      <c r="A10" s="21"/>
      <c r="B10" s="22"/>
      <c r="C10" s="23"/>
      <c r="D10" s="23"/>
      <c r="E10" s="24"/>
      <c r="F10" s="24"/>
      <c r="G10" s="24"/>
      <c r="H10" s="24"/>
    </row>
    <row r="11" spans="1:8" ht="14.4" customHeight="1" x14ac:dyDescent="0.3">
      <c r="A11" s="21"/>
      <c r="B11" s="25" t="s">
        <v>13</v>
      </c>
      <c r="C11" s="59">
        <f>D9/C9</f>
        <v>0.77709758732445089</v>
      </c>
      <c r="D11" s="60"/>
      <c r="E11" s="57">
        <f>F9/E9</f>
        <v>0.97729769315269133</v>
      </c>
      <c r="F11" s="58"/>
      <c r="G11" s="57">
        <f>H9/G9</f>
        <v>0.99337748344370858</v>
      </c>
      <c r="H11" s="58"/>
    </row>
    <row r="12" spans="1:8" ht="14.4" customHeight="1" x14ac:dyDescent="0.3">
      <c r="A12" s="21"/>
      <c r="B12" s="26"/>
      <c r="C12" s="27"/>
      <c r="D12" s="27"/>
      <c r="E12" s="28"/>
      <c r="F12" s="28"/>
      <c r="G12" s="27"/>
      <c r="H12" s="27"/>
    </row>
    <row r="13" spans="1:8" x14ac:dyDescent="0.3">
      <c r="A13" s="61" t="s">
        <v>14</v>
      </c>
      <c r="B13" s="9" t="s">
        <v>9</v>
      </c>
      <c r="C13" s="11">
        <v>931</v>
      </c>
      <c r="D13" s="12">
        <v>1374</v>
      </c>
      <c r="E13" s="13">
        <v>869</v>
      </c>
      <c r="F13" s="14">
        <v>900</v>
      </c>
      <c r="G13" s="10">
        <v>521</v>
      </c>
      <c r="H13" s="10">
        <v>304</v>
      </c>
    </row>
    <row r="14" spans="1:8" x14ac:dyDescent="0.3">
      <c r="A14" s="61"/>
      <c r="B14" s="9" t="s">
        <v>10</v>
      </c>
      <c r="C14" s="11">
        <v>11</v>
      </c>
      <c r="D14" s="12">
        <v>6</v>
      </c>
      <c r="E14" s="13">
        <v>10</v>
      </c>
      <c r="F14" s="14">
        <v>10</v>
      </c>
      <c r="G14" s="10">
        <v>3</v>
      </c>
      <c r="H14" s="10">
        <v>2</v>
      </c>
    </row>
    <row r="15" spans="1:8" x14ac:dyDescent="0.3">
      <c r="A15" s="61"/>
      <c r="B15" s="9" t="s">
        <v>11</v>
      </c>
      <c r="C15" s="16">
        <v>21</v>
      </c>
      <c r="D15" s="12">
        <v>11</v>
      </c>
      <c r="E15" s="17">
        <v>13</v>
      </c>
      <c r="F15" s="14">
        <v>23</v>
      </c>
      <c r="G15" s="15">
        <v>6</v>
      </c>
      <c r="H15" s="15">
        <v>3</v>
      </c>
    </row>
    <row r="16" spans="1:8" ht="13.2" customHeight="1" x14ac:dyDescent="0.3">
      <c r="A16" s="61"/>
      <c r="B16" s="18" t="s">
        <v>12</v>
      </c>
      <c r="C16" s="19">
        <f t="shared" ref="C16:F16" si="1">SUM(C13:C15)</f>
        <v>963</v>
      </c>
      <c r="D16" s="19">
        <f t="shared" si="1"/>
        <v>1391</v>
      </c>
      <c r="E16" s="20">
        <f t="shared" si="1"/>
        <v>892</v>
      </c>
      <c r="F16" s="20">
        <f t="shared" si="1"/>
        <v>933</v>
      </c>
      <c r="G16" s="20">
        <f t="shared" ref="G16:H16" si="2">SUM(G13:G15)</f>
        <v>530</v>
      </c>
      <c r="H16" s="20">
        <f t="shared" si="2"/>
        <v>309</v>
      </c>
    </row>
    <row r="17" spans="1:8" ht="7.2" customHeight="1" x14ac:dyDescent="0.3">
      <c r="A17" s="21"/>
      <c r="B17" s="22"/>
      <c r="C17" s="23"/>
      <c r="D17" s="23"/>
      <c r="E17" s="24"/>
      <c r="F17" s="24"/>
      <c r="G17" s="24"/>
      <c r="H17" s="24"/>
    </row>
    <row r="18" spans="1:8" x14ac:dyDescent="0.3">
      <c r="A18" s="21"/>
      <c r="B18" s="25" t="s">
        <v>13</v>
      </c>
      <c r="C18" s="59">
        <f>D16/C16</f>
        <v>1.4444444444444444</v>
      </c>
      <c r="D18" s="60"/>
      <c r="E18" s="57">
        <f>F16/E16</f>
        <v>1.0459641255605381</v>
      </c>
      <c r="F18" s="58"/>
      <c r="G18" s="57">
        <f>H16/G16</f>
        <v>0.58301886792452828</v>
      </c>
      <c r="H18" s="58"/>
    </row>
    <row r="19" spans="1:8" x14ac:dyDescent="0.3">
      <c r="A19" s="21"/>
      <c r="B19" s="26"/>
      <c r="C19" s="27"/>
      <c r="D19" s="27"/>
      <c r="E19" s="28"/>
      <c r="F19" s="28"/>
      <c r="G19" s="27"/>
      <c r="H19" s="27"/>
    </row>
    <row r="20" spans="1:8" x14ac:dyDescent="0.3">
      <c r="A20" s="61" t="s">
        <v>15</v>
      </c>
      <c r="B20" s="30" t="s">
        <v>16</v>
      </c>
      <c r="C20" s="31">
        <v>2</v>
      </c>
      <c r="D20" s="31">
        <v>2</v>
      </c>
      <c r="E20" s="32">
        <v>1</v>
      </c>
      <c r="F20" s="32">
        <v>2</v>
      </c>
      <c r="G20" s="31">
        <v>0</v>
      </c>
      <c r="H20" s="31">
        <v>0</v>
      </c>
    </row>
    <row r="21" spans="1:8" x14ac:dyDescent="0.3">
      <c r="A21" s="61" t="s">
        <v>17</v>
      </c>
      <c r="B21" s="30" t="s">
        <v>18</v>
      </c>
      <c r="C21" s="10">
        <v>109</v>
      </c>
      <c r="D21" s="10">
        <v>100</v>
      </c>
      <c r="E21" s="33">
        <v>93</v>
      </c>
      <c r="F21" s="33">
        <v>104</v>
      </c>
      <c r="G21" s="10">
        <v>32</v>
      </c>
      <c r="H21" s="10">
        <v>25</v>
      </c>
    </row>
    <row r="22" spans="1:8" x14ac:dyDescent="0.3">
      <c r="A22" s="61" t="s">
        <v>17</v>
      </c>
      <c r="B22" s="34" t="s">
        <v>19</v>
      </c>
      <c r="C22" s="10">
        <v>2995</v>
      </c>
      <c r="D22" s="10">
        <v>3572</v>
      </c>
      <c r="E22" s="33">
        <v>2916</v>
      </c>
      <c r="F22" s="33">
        <v>3186</v>
      </c>
      <c r="G22" s="10">
        <v>702</v>
      </c>
      <c r="H22" s="10">
        <v>731</v>
      </c>
    </row>
    <row r="23" spans="1:8" ht="21.6" x14ac:dyDescent="0.3">
      <c r="A23" s="61" t="s">
        <v>17</v>
      </c>
      <c r="B23" s="35" t="s">
        <v>20</v>
      </c>
      <c r="C23" s="10">
        <v>78</v>
      </c>
      <c r="D23" s="10">
        <v>42</v>
      </c>
      <c r="E23" s="33">
        <v>37</v>
      </c>
      <c r="F23" s="33">
        <v>48</v>
      </c>
      <c r="G23" s="10">
        <v>12</v>
      </c>
      <c r="H23" s="10">
        <v>11</v>
      </c>
    </row>
    <row r="24" spans="1:8" x14ac:dyDescent="0.3">
      <c r="A24" s="61" t="s">
        <v>17</v>
      </c>
      <c r="B24" s="36" t="s">
        <v>21</v>
      </c>
      <c r="C24" s="15">
        <v>7912</v>
      </c>
      <c r="D24" s="15">
        <v>6104</v>
      </c>
      <c r="E24" s="37">
        <v>8742</v>
      </c>
      <c r="F24" s="37">
        <v>10320</v>
      </c>
      <c r="G24" s="15">
        <v>1919</v>
      </c>
      <c r="H24" s="15">
        <v>1402</v>
      </c>
    </row>
    <row r="25" spans="1:8" x14ac:dyDescent="0.3">
      <c r="A25" s="61" t="s">
        <v>17</v>
      </c>
      <c r="B25" s="25" t="s">
        <v>12</v>
      </c>
      <c r="C25" s="38">
        <f t="shared" ref="C25:F25" si="3">SUM(C20:C24)</f>
        <v>11096</v>
      </c>
      <c r="D25" s="38">
        <f t="shared" si="3"/>
        <v>9820</v>
      </c>
      <c r="E25" s="39">
        <f t="shared" si="3"/>
        <v>11789</v>
      </c>
      <c r="F25" s="39">
        <f t="shared" si="3"/>
        <v>13660</v>
      </c>
      <c r="G25" s="39">
        <f t="shared" ref="G25:H25" si="4">SUM(G20:G24)</f>
        <v>2665</v>
      </c>
      <c r="H25" s="39">
        <f t="shared" si="4"/>
        <v>2169</v>
      </c>
    </row>
    <row r="26" spans="1:8" ht="7.2" customHeight="1" x14ac:dyDescent="0.3">
      <c r="A26" s="21"/>
      <c r="B26" s="26"/>
      <c r="C26" s="40"/>
      <c r="D26" s="40"/>
      <c r="E26" s="41"/>
      <c r="F26" s="41"/>
      <c r="G26" s="41"/>
      <c r="H26" s="41"/>
    </row>
    <row r="27" spans="1:8" x14ac:dyDescent="0.3">
      <c r="A27" s="21"/>
      <c r="B27" s="25" t="s">
        <v>13</v>
      </c>
      <c r="C27" s="59">
        <f>D25/C25</f>
        <v>0.88500360490266761</v>
      </c>
      <c r="D27" s="60"/>
      <c r="E27" s="57">
        <f>F25/E25</f>
        <v>1.1587072694885063</v>
      </c>
      <c r="F27" s="58"/>
      <c r="G27" s="57">
        <f>H25/G25</f>
        <v>0.81388367729831146</v>
      </c>
      <c r="H27" s="58"/>
    </row>
    <row r="28" spans="1:8" x14ac:dyDescent="0.3">
      <c r="A28" s="21"/>
      <c r="B28" s="26"/>
      <c r="C28" s="40"/>
      <c r="D28" s="40"/>
      <c r="E28" s="41"/>
      <c r="F28" s="41"/>
      <c r="G28" s="40"/>
      <c r="H28" s="40"/>
    </row>
    <row r="29" spans="1:8" x14ac:dyDescent="0.3">
      <c r="A29" s="61" t="s">
        <v>22</v>
      </c>
      <c r="B29" s="30" t="s">
        <v>16</v>
      </c>
      <c r="C29" s="31">
        <v>3</v>
      </c>
      <c r="D29" s="31">
        <v>3</v>
      </c>
      <c r="E29" s="32">
        <v>1</v>
      </c>
      <c r="F29" s="32">
        <v>5</v>
      </c>
      <c r="G29" s="31">
        <v>0</v>
      </c>
      <c r="H29" s="31">
        <v>0</v>
      </c>
    </row>
    <row r="30" spans="1:8" x14ac:dyDescent="0.3">
      <c r="A30" s="61" t="s">
        <v>17</v>
      </c>
      <c r="B30" s="30" t="s">
        <v>18</v>
      </c>
      <c r="C30" s="10">
        <v>153</v>
      </c>
      <c r="D30" s="10">
        <v>140</v>
      </c>
      <c r="E30" s="33">
        <v>102</v>
      </c>
      <c r="F30" s="33">
        <v>128</v>
      </c>
      <c r="G30" s="10">
        <v>35</v>
      </c>
      <c r="H30" s="10">
        <v>25</v>
      </c>
    </row>
    <row r="31" spans="1:8" x14ac:dyDescent="0.3">
      <c r="A31" s="61" t="s">
        <v>17</v>
      </c>
      <c r="B31" s="34" t="s">
        <v>19</v>
      </c>
      <c r="C31" s="10">
        <v>3577</v>
      </c>
      <c r="D31" s="10">
        <v>3721</v>
      </c>
      <c r="E31" s="33">
        <v>3251</v>
      </c>
      <c r="F31" s="33">
        <v>3601</v>
      </c>
      <c r="G31" s="10">
        <v>901</v>
      </c>
      <c r="H31" s="10">
        <v>918</v>
      </c>
    </row>
    <row r="32" spans="1:8" ht="21.6" x14ac:dyDescent="0.3">
      <c r="A32" s="61" t="s">
        <v>17</v>
      </c>
      <c r="B32" s="35" t="s">
        <v>20</v>
      </c>
      <c r="C32" s="10">
        <v>41</v>
      </c>
      <c r="D32" s="10">
        <v>66</v>
      </c>
      <c r="E32" s="33">
        <v>64</v>
      </c>
      <c r="F32" s="33">
        <v>66</v>
      </c>
      <c r="G32" s="10">
        <v>15</v>
      </c>
      <c r="H32" s="10">
        <v>22</v>
      </c>
    </row>
    <row r="33" spans="1:8" x14ac:dyDescent="0.3">
      <c r="A33" s="61" t="s">
        <v>17</v>
      </c>
      <c r="B33" s="36" t="s">
        <v>21</v>
      </c>
      <c r="C33" s="15">
        <v>8165</v>
      </c>
      <c r="D33" s="15">
        <v>6426</v>
      </c>
      <c r="E33" s="37">
        <v>9770</v>
      </c>
      <c r="F33" s="37">
        <v>8919</v>
      </c>
      <c r="G33" s="15">
        <v>2264</v>
      </c>
      <c r="H33" s="15">
        <v>1941</v>
      </c>
    </row>
    <row r="34" spans="1:8" x14ac:dyDescent="0.3">
      <c r="A34" s="61" t="s">
        <v>17</v>
      </c>
      <c r="B34" s="25" t="s">
        <v>12</v>
      </c>
      <c r="C34" s="38">
        <f t="shared" ref="C34:F34" si="5">SUM(C29:C33)</f>
        <v>11939</v>
      </c>
      <c r="D34" s="38">
        <f t="shared" si="5"/>
        <v>10356</v>
      </c>
      <c r="E34" s="39">
        <f t="shared" si="5"/>
        <v>13188</v>
      </c>
      <c r="F34" s="39">
        <f t="shared" si="5"/>
        <v>12719</v>
      </c>
      <c r="G34" s="39">
        <f t="shared" ref="G34:H34" si="6">SUM(G29:G33)</f>
        <v>3215</v>
      </c>
      <c r="H34" s="39">
        <f t="shared" si="6"/>
        <v>2906</v>
      </c>
    </row>
    <row r="35" spans="1:8" ht="7.2" customHeight="1" x14ac:dyDescent="0.3">
      <c r="A35" s="21"/>
      <c r="B35" s="26"/>
      <c r="C35" s="40"/>
      <c r="D35" s="40"/>
      <c r="E35" s="41"/>
      <c r="F35" s="41"/>
      <c r="G35" s="41"/>
      <c r="H35" s="41"/>
    </row>
    <row r="36" spans="1:8" x14ac:dyDescent="0.3">
      <c r="A36" s="21"/>
      <c r="B36" s="25" t="s">
        <v>13</v>
      </c>
      <c r="C36" s="59">
        <f>D34/C34</f>
        <v>0.86740933076472071</v>
      </c>
      <c r="D36" s="60"/>
      <c r="E36" s="57">
        <f>F34/E34</f>
        <v>0.96443736730360929</v>
      </c>
      <c r="F36" s="58"/>
      <c r="G36" s="57">
        <f>H34/G34</f>
        <v>0.90388802488335929</v>
      </c>
      <c r="H36" s="58"/>
    </row>
    <row r="37" spans="1:8" x14ac:dyDescent="0.3">
      <c r="A37" s="21"/>
      <c r="B37" s="26"/>
      <c r="C37" s="40"/>
      <c r="D37" s="40"/>
      <c r="E37" s="41"/>
      <c r="F37" s="41"/>
      <c r="G37" s="40"/>
      <c r="H37" s="40"/>
    </row>
    <row r="38" spans="1:8" x14ac:dyDescent="0.3">
      <c r="A38" s="61" t="s">
        <v>23</v>
      </c>
      <c r="B38" s="30" t="s">
        <v>16</v>
      </c>
      <c r="C38" s="31">
        <v>2</v>
      </c>
      <c r="D38" s="31">
        <v>4</v>
      </c>
      <c r="E38" s="32">
        <v>3</v>
      </c>
      <c r="F38" s="32">
        <v>2</v>
      </c>
      <c r="G38" s="31"/>
      <c r="H38" s="31"/>
    </row>
    <row r="39" spans="1:8" x14ac:dyDescent="0.3">
      <c r="A39" s="61" t="s">
        <v>17</v>
      </c>
      <c r="B39" s="30" t="s">
        <v>18</v>
      </c>
      <c r="C39" s="10">
        <v>208</v>
      </c>
      <c r="D39" s="10">
        <v>158</v>
      </c>
      <c r="E39" s="33">
        <v>138</v>
      </c>
      <c r="F39" s="33">
        <v>164</v>
      </c>
      <c r="G39" s="10">
        <v>39</v>
      </c>
      <c r="H39" s="10">
        <v>28</v>
      </c>
    </row>
    <row r="40" spans="1:8" x14ac:dyDescent="0.3">
      <c r="A40" s="61" t="s">
        <v>17</v>
      </c>
      <c r="B40" s="34" t="s">
        <v>19</v>
      </c>
      <c r="C40" s="10">
        <v>3650</v>
      </c>
      <c r="D40" s="10">
        <v>3557</v>
      </c>
      <c r="E40" s="33">
        <v>4418</v>
      </c>
      <c r="F40" s="33">
        <v>3677</v>
      </c>
      <c r="G40" s="10">
        <v>1103</v>
      </c>
      <c r="H40" s="10">
        <v>897</v>
      </c>
    </row>
    <row r="41" spans="1:8" ht="21.6" x14ac:dyDescent="0.3">
      <c r="A41" s="61" t="s">
        <v>17</v>
      </c>
      <c r="B41" s="35" t="s">
        <v>20</v>
      </c>
      <c r="C41" s="10">
        <v>90</v>
      </c>
      <c r="D41" s="10">
        <v>61</v>
      </c>
      <c r="E41" s="33">
        <v>98</v>
      </c>
      <c r="F41" s="33">
        <v>77</v>
      </c>
      <c r="G41" s="10">
        <v>25</v>
      </c>
      <c r="H41" s="10">
        <v>13</v>
      </c>
    </row>
    <row r="42" spans="1:8" x14ac:dyDescent="0.3">
      <c r="A42" s="61" t="s">
        <v>17</v>
      </c>
      <c r="B42" s="36" t="s">
        <v>21</v>
      </c>
      <c r="C42" s="15">
        <v>8302</v>
      </c>
      <c r="D42" s="15">
        <v>6500</v>
      </c>
      <c r="E42" s="37">
        <v>9151</v>
      </c>
      <c r="F42" s="37">
        <v>10337</v>
      </c>
      <c r="G42" s="15">
        <v>2495</v>
      </c>
      <c r="H42" s="15">
        <v>2274</v>
      </c>
    </row>
    <row r="43" spans="1:8" x14ac:dyDescent="0.3">
      <c r="A43" s="61" t="s">
        <v>17</v>
      </c>
      <c r="B43" s="25" t="s">
        <v>12</v>
      </c>
      <c r="C43" s="39">
        <f t="shared" ref="C43:D43" si="7">SUM(C38:C42)</f>
        <v>12252</v>
      </c>
      <c r="D43" s="39">
        <f t="shared" si="7"/>
        <v>10280</v>
      </c>
      <c r="E43" s="39">
        <f t="shared" ref="E43:F43" si="8">SUM(E38:E42)</f>
        <v>13808</v>
      </c>
      <c r="F43" s="39">
        <f t="shared" si="8"/>
        <v>14257</v>
      </c>
      <c r="G43" s="39"/>
      <c r="H43" s="39"/>
    </row>
    <row r="44" spans="1:8" ht="7.2" customHeight="1" x14ac:dyDescent="0.3">
      <c r="A44" s="21"/>
      <c r="B44" s="26"/>
      <c r="C44" s="41"/>
      <c r="D44" s="41"/>
      <c r="E44" s="41"/>
      <c r="F44" s="41"/>
      <c r="G44" s="41"/>
      <c r="H44" s="41"/>
    </row>
    <row r="45" spans="1:8" x14ac:dyDescent="0.3">
      <c r="A45" s="21"/>
      <c r="B45" s="25" t="s">
        <v>13</v>
      </c>
      <c r="C45" s="57">
        <f>D43/C43</f>
        <v>0.83904668625530521</v>
      </c>
      <c r="D45" s="58"/>
      <c r="E45" s="57">
        <f>F43/E43</f>
        <v>1.0325173812282735</v>
      </c>
      <c r="F45" s="58"/>
      <c r="G45" s="57"/>
      <c r="H45" s="58"/>
    </row>
    <row r="46" spans="1:8" x14ac:dyDescent="0.3">
      <c r="A46" s="21"/>
      <c r="B46" s="26"/>
      <c r="C46" s="40"/>
      <c r="D46" s="40"/>
      <c r="E46" s="41"/>
      <c r="F46" s="41"/>
      <c r="G46" s="40"/>
      <c r="H46" s="40"/>
    </row>
    <row r="47" spans="1:8" x14ac:dyDescent="0.3">
      <c r="A47" s="42"/>
    </row>
    <row r="48" spans="1:8" ht="25.95" customHeight="1" x14ac:dyDescent="0.3">
      <c r="A48" s="64" t="s">
        <v>24</v>
      </c>
      <c r="B48" s="64"/>
      <c r="C48" s="64"/>
      <c r="D48" s="64"/>
    </row>
    <row r="49" spans="1:4" ht="22.2" customHeight="1" x14ac:dyDescent="0.3">
      <c r="A49" s="62" t="s">
        <v>25</v>
      </c>
      <c r="B49" s="62"/>
      <c r="C49" s="62"/>
      <c r="D49" s="62"/>
    </row>
  </sheetData>
  <mergeCells count="22">
    <mergeCell ref="A49:D49"/>
    <mergeCell ref="A20:A25"/>
    <mergeCell ref="C27:D27"/>
    <mergeCell ref="E27:F27"/>
    <mergeCell ref="A29:A34"/>
    <mergeCell ref="C36:D36"/>
    <mergeCell ref="E36:F36"/>
    <mergeCell ref="A38:A43"/>
    <mergeCell ref="C45:D45"/>
    <mergeCell ref="E45:F45"/>
    <mergeCell ref="A48:D48"/>
    <mergeCell ref="G11:H11"/>
    <mergeCell ref="G18:H18"/>
    <mergeCell ref="A6:A9"/>
    <mergeCell ref="C11:D11"/>
    <mergeCell ref="E11:F11"/>
    <mergeCell ref="A13:A16"/>
    <mergeCell ref="G27:H27"/>
    <mergeCell ref="G36:H36"/>
    <mergeCell ref="G45:H45"/>
    <mergeCell ref="C18:D18"/>
    <mergeCell ref="E18:F18"/>
  </mergeCells>
  <conditionalFormatting sqref="C11:D11">
    <cfRule type="cellIs" dxfId="43" priority="59" operator="greaterThan">
      <formula>1</formula>
    </cfRule>
    <cfRule type="cellIs" dxfId="42" priority="67" operator="lessThan">
      <formula>1</formula>
    </cfRule>
  </conditionalFormatting>
  <conditionalFormatting sqref="C27:D27">
    <cfRule type="cellIs" dxfId="41" priority="61" operator="lessThan">
      <formula>1</formula>
    </cfRule>
    <cfRule type="cellIs" dxfId="40" priority="62" operator="lessThan">
      <formula>0.99</formula>
    </cfRule>
    <cfRule type="cellIs" dxfId="39" priority="63" operator="greaterThan">
      <formula>1</formula>
    </cfRule>
  </conditionalFormatting>
  <conditionalFormatting sqref="C18:D18">
    <cfRule type="cellIs" dxfId="38" priority="54" operator="greaterThan">
      <formula>1</formula>
    </cfRule>
    <cfRule type="cellIs" dxfId="37" priority="56" operator="lessThan">
      <formula>1</formula>
    </cfRule>
  </conditionalFormatting>
  <conditionalFormatting sqref="C36:D36">
    <cfRule type="cellIs" dxfId="36" priority="48" operator="lessThan">
      <formula>1</formula>
    </cfRule>
    <cfRule type="cellIs" dxfId="35" priority="49" operator="lessThan">
      <formula>0.99</formula>
    </cfRule>
    <cfRule type="cellIs" dxfId="34" priority="50" operator="greaterThan">
      <formula>1</formula>
    </cfRule>
  </conditionalFormatting>
  <conditionalFormatting sqref="E11:H11">
    <cfRule type="cellIs" dxfId="33" priority="37" operator="greaterThan">
      <formula>1</formula>
    </cfRule>
    <cfRule type="cellIs" dxfId="32" priority="41" operator="lessThan">
      <formula>1</formula>
    </cfRule>
  </conditionalFormatting>
  <conditionalFormatting sqref="E27:F27">
    <cfRule type="cellIs" dxfId="31" priority="38" operator="lessThan">
      <formula>1</formula>
    </cfRule>
    <cfRule type="cellIs" dxfId="30" priority="39" operator="lessThan">
      <formula>0.99</formula>
    </cfRule>
    <cfRule type="cellIs" dxfId="29" priority="40" operator="greaterThan">
      <formula>1</formula>
    </cfRule>
  </conditionalFormatting>
  <conditionalFormatting sqref="E18:F18">
    <cfRule type="cellIs" dxfId="28" priority="35" operator="greaterThan">
      <formula>1</formula>
    </cfRule>
    <cfRule type="cellIs" dxfId="27" priority="36" operator="lessThan">
      <formula>1</formula>
    </cfRule>
  </conditionalFormatting>
  <conditionalFormatting sqref="E36:F36">
    <cfRule type="cellIs" dxfId="26" priority="32" operator="lessThan">
      <formula>1</formula>
    </cfRule>
    <cfRule type="cellIs" dxfId="25" priority="33" operator="lessThan">
      <formula>0.99</formula>
    </cfRule>
    <cfRule type="cellIs" dxfId="24" priority="34" operator="greaterThan">
      <formula>1</formula>
    </cfRule>
  </conditionalFormatting>
  <conditionalFormatting sqref="G18:H18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G27:H27">
    <cfRule type="cellIs" dxfId="21" priority="10" operator="lessThan">
      <formula>1</formula>
    </cfRule>
    <cfRule type="cellIs" dxfId="20" priority="11" operator="lessThan">
      <formula>0.99</formula>
    </cfRule>
    <cfRule type="cellIs" dxfId="19" priority="12" operator="greaterThan">
      <formula>1</formula>
    </cfRule>
  </conditionalFormatting>
  <conditionalFormatting sqref="G36:H36">
    <cfRule type="cellIs" dxfId="18" priority="7" operator="lessThan">
      <formula>1</formula>
    </cfRule>
    <cfRule type="cellIs" dxfId="17" priority="8" operator="lessThan">
      <formula>0.99</formula>
    </cfRule>
    <cfRule type="cellIs" dxfId="16" priority="9" operator="greaterThan">
      <formula>1</formula>
    </cfRule>
  </conditionalFormatting>
  <conditionalFormatting sqref="C45:D45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E45:H45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zoomScaleNormal="100" workbookViewId="0">
      <selection activeCell="A19" sqref="A19:E19"/>
    </sheetView>
  </sheetViews>
  <sheetFormatPr defaultColWidth="9.109375" defaultRowHeight="13.8" x14ac:dyDescent="0.3"/>
  <cols>
    <col min="1" max="1" width="29.33203125" style="2" customWidth="1"/>
    <col min="2" max="2" width="20.21875" style="2" customWidth="1"/>
    <col min="3" max="5" width="16.55468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4" customFormat="1" ht="15.6" x14ac:dyDescent="0.3">
      <c r="A1" s="43" t="s">
        <v>0</v>
      </c>
    </row>
    <row r="2" spans="1:5" s="44" customFormat="1" ht="14.4" x14ac:dyDescent="0.3">
      <c r="A2" s="45" t="s">
        <v>26</v>
      </c>
    </row>
    <row r="3" spans="1:5" s="44" customFormat="1" x14ac:dyDescent="0.3">
      <c r="A3" s="5" t="s">
        <v>32</v>
      </c>
    </row>
    <row r="4" spans="1:5" s="44" customFormat="1" x14ac:dyDescent="0.3"/>
    <row r="5" spans="1:5" s="44" customFormat="1" ht="33" customHeight="1" x14ac:dyDescent="0.3">
      <c r="A5" s="6" t="s">
        <v>2</v>
      </c>
      <c r="B5" s="6" t="s">
        <v>3</v>
      </c>
      <c r="C5" s="46" t="s">
        <v>30</v>
      </c>
      <c r="D5" s="46" t="s">
        <v>31</v>
      </c>
      <c r="E5" s="46" t="s">
        <v>27</v>
      </c>
    </row>
    <row r="6" spans="1:5" s="44" customFormat="1" ht="8.25" customHeight="1" x14ac:dyDescent="0.3">
      <c r="A6" s="21"/>
      <c r="B6" s="47"/>
      <c r="C6" s="48"/>
      <c r="D6" s="48"/>
      <c r="E6" s="48"/>
    </row>
    <row r="7" spans="1:5" s="44" customFormat="1" ht="28.95" customHeight="1" x14ac:dyDescent="0.3">
      <c r="A7" s="49" t="s">
        <v>28</v>
      </c>
      <c r="B7" s="50" t="s">
        <v>12</v>
      </c>
      <c r="C7" s="51">
        <v>4557</v>
      </c>
      <c r="D7" s="51">
        <v>5220</v>
      </c>
      <c r="E7" s="52">
        <f>(D7-C7)/C7</f>
        <v>0.14549045424621462</v>
      </c>
    </row>
    <row r="8" spans="1:5" s="44" customFormat="1" ht="8.25" customHeight="1" x14ac:dyDescent="0.3">
      <c r="A8" s="21"/>
      <c r="B8" s="47"/>
      <c r="C8" s="48"/>
      <c r="D8" s="48"/>
      <c r="E8" s="48"/>
    </row>
    <row r="9" spans="1:5" s="44" customFormat="1" ht="28.95" customHeight="1" x14ac:dyDescent="0.3">
      <c r="A9" s="49" t="s">
        <v>29</v>
      </c>
      <c r="B9" s="50" t="s">
        <v>12</v>
      </c>
      <c r="C9" s="51">
        <v>1984</v>
      </c>
      <c r="D9" s="51">
        <v>1736</v>
      </c>
      <c r="E9" s="52">
        <f>(D9-C9)/C9</f>
        <v>-0.125</v>
      </c>
    </row>
    <row r="10" spans="1:5" s="44" customFormat="1" ht="8.25" customHeight="1" x14ac:dyDescent="0.3">
      <c r="A10" s="21"/>
      <c r="B10" s="47"/>
      <c r="C10" s="48"/>
      <c r="D10" s="48"/>
      <c r="E10" s="48"/>
    </row>
    <row r="11" spans="1:5" s="44" customFormat="1" ht="28.95" customHeight="1" x14ac:dyDescent="0.3">
      <c r="A11" s="49" t="s">
        <v>15</v>
      </c>
      <c r="B11" s="50" t="s">
        <v>12</v>
      </c>
      <c r="C11" s="51">
        <v>10950</v>
      </c>
      <c r="D11" s="51">
        <v>9880</v>
      </c>
      <c r="E11" s="52">
        <f>(D11-C11)/C11</f>
        <v>-9.7716894977168955E-2</v>
      </c>
    </row>
    <row r="12" spans="1:5" s="44" customFormat="1" ht="8.25" customHeight="1" x14ac:dyDescent="0.3">
      <c r="A12" s="53"/>
      <c r="B12" s="47"/>
      <c r="C12" s="54"/>
      <c r="D12" s="54"/>
      <c r="E12" s="55"/>
    </row>
    <row r="13" spans="1:5" s="44" customFormat="1" ht="28.95" customHeight="1" x14ac:dyDescent="0.3">
      <c r="A13" s="49" t="s">
        <v>22</v>
      </c>
      <c r="B13" s="50" t="s">
        <v>12</v>
      </c>
      <c r="C13" s="51">
        <v>13512</v>
      </c>
      <c r="D13" s="51">
        <v>11892</v>
      </c>
      <c r="E13" s="52">
        <f>(D13-C13)/C13</f>
        <v>-0.11989342806394317</v>
      </c>
    </row>
    <row r="14" spans="1:5" s="44" customFormat="1" ht="8.25" customHeight="1" x14ac:dyDescent="0.3">
      <c r="A14" s="53"/>
      <c r="B14" s="47"/>
      <c r="C14" s="54"/>
      <c r="D14" s="54"/>
      <c r="E14" s="55"/>
    </row>
    <row r="15" spans="1:5" s="44" customFormat="1" ht="28.95" customHeight="1" x14ac:dyDescent="0.3">
      <c r="A15" s="49" t="s">
        <v>23</v>
      </c>
      <c r="B15" s="50" t="s">
        <v>12</v>
      </c>
      <c r="C15" s="51">
        <v>25157</v>
      </c>
      <c r="D15" s="51"/>
      <c r="E15" s="52"/>
    </row>
    <row r="16" spans="1:5" s="44" customFormat="1" ht="8.25" customHeight="1" x14ac:dyDescent="0.3">
      <c r="A16" s="53"/>
      <c r="B16" s="47"/>
      <c r="C16" s="54"/>
      <c r="D16" s="54"/>
      <c r="E16" s="55"/>
    </row>
    <row r="17" spans="1:8" s="44" customFormat="1" ht="8.25" customHeight="1" x14ac:dyDescent="0.3">
      <c r="A17" s="53"/>
      <c r="B17" s="47"/>
      <c r="C17" s="54"/>
      <c r="D17" s="54"/>
      <c r="E17" s="55"/>
    </row>
    <row r="18" spans="1:8" ht="9" customHeight="1" x14ac:dyDescent="0.3">
      <c r="C18" s="29"/>
      <c r="D18" s="29"/>
    </row>
    <row r="19" spans="1:8" ht="28.2" customHeight="1" x14ac:dyDescent="0.3">
      <c r="A19" s="64" t="s">
        <v>24</v>
      </c>
      <c r="B19" s="64"/>
      <c r="C19" s="64"/>
      <c r="D19" s="64"/>
      <c r="E19" s="64"/>
      <c r="F19" s="56"/>
      <c r="G19" s="56"/>
      <c r="H19" s="56"/>
    </row>
    <row r="20" spans="1:8" ht="23.4" customHeight="1" x14ac:dyDescent="0.3">
      <c r="A20" s="63" t="s">
        <v>25</v>
      </c>
      <c r="B20" s="63"/>
      <c r="C20" s="63"/>
      <c r="D20" s="63"/>
      <c r="E20" s="63"/>
    </row>
  </sheetData>
  <mergeCells count="2">
    <mergeCell ref="A19:E19"/>
    <mergeCell ref="A20:E20"/>
  </mergeCells>
  <conditionalFormatting sqref="E11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9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3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7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8D620C-131F-4932-808D-95921CDFEAE7}"/>
</file>

<file path=customXml/itemProps2.xml><?xml version="1.0" encoding="utf-8"?>
<ds:datastoreItem xmlns:ds="http://schemas.openxmlformats.org/officeDocument/2006/customXml" ds:itemID="{BF6BD180-D99C-45F5-82B9-2BE40D60634F}"/>
</file>

<file path=customXml/itemProps3.xml><?xml version="1.0" encoding="utf-8"?>
<ds:datastoreItem xmlns:ds="http://schemas.openxmlformats.org/officeDocument/2006/customXml" ds:itemID="{58C0E42C-ECE5-48B0-9C63-853E7CE2CC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Flussi_lecce</vt:lpstr>
      <vt:lpstr>varpend_lecce</vt:lpstr>
      <vt:lpstr>Flussi_lecce!Area_stampa</vt:lpstr>
      <vt:lpstr>varpend_lecce!Area_stampa</vt:lpstr>
      <vt:lpstr>Flussi_lecce!Titoli_stampa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2017-02-27T15:06:00Z</dcterms:created>
  <dcterms:modified xsi:type="dcterms:W3CDTF">2017-06-16T11:04:05Z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