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7\Monitoraggio civile\3 - Pendenti al 30 settembre 2017\Distretto di LECCE\"/>
    </mc:Choice>
  </mc:AlternateContent>
  <bookViews>
    <workbookView xWindow="240" yWindow="135" windowWidth="19980" windowHeight="7815"/>
  </bookViews>
  <sheets>
    <sheet name="Flussi " sheetId="2" r:id="rId1"/>
    <sheet name="Variazione pendenti " sheetId="3" r:id="rId2"/>
    <sheet name="Stratigrafia pendenti" sheetId="8" r:id="rId3"/>
  </sheets>
  <definedNames>
    <definedName name="_xlnm._FilterDatabase" localSheetId="0" hidden="1">'Flussi '!$A$6:$C$6</definedName>
    <definedName name="_xlnm._FilterDatabase" localSheetId="1" hidden="1">'Variazione pendenti '!$A$6:$F$6</definedName>
    <definedName name="_xlnm.Print_Area" localSheetId="0">'Flussi '!$A$1:$F$35</definedName>
    <definedName name="_xlnm.Print_Area" localSheetId="1">'Variazione pendenti '!$A$1:$F$14</definedName>
  </definedNames>
  <calcPr calcId="162913"/>
</workbook>
</file>

<file path=xl/calcChain.xml><?xml version="1.0" encoding="utf-8"?>
<calcChain xmlns="http://schemas.openxmlformats.org/spreadsheetml/2006/main">
  <c r="H30" i="2" l="1"/>
  <c r="G30" i="2"/>
  <c r="H21" i="2"/>
  <c r="G21" i="2"/>
  <c r="H12" i="2"/>
  <c r="G12" i="2"/>
  <c r="G14" i="2" l="1"/>
  <c r="G32" i="2"/>
  <c r="G23" i="2"/>
  <c r="F11" i="3"/>
  <c r="F9" i="3"/>
  <c r="F7" i="3"/>
  <c r="F30" i="2"/>
  <c r="E30" i="2"/>
  <c r="D30" i="2"/>
  <c r="C30" i="2"/>
  <c r="F21" i="2"/>
  <c r="E21" i="2"/>
  <c r="D21" i="2"/>
  <c r="C21" i="2"/>
  <c r="F12" i="2"/>
  <c r="E12" i="2"/>
  <c r="D12" i="2"/>
  <c r="C12" i="2"/>
  <c r="E32" i="2" l="1"/>
  <c r="C14" i="2"/>
  <c r="C23" i="2"/>
  <c r="E14" i="2"/>
  <c r="E23" i="2"/>
  <c r="C32" i="2"/>
</calcChain>
</file>

<file path=xl/sharedStrings.xml><?xml version="1.0" encoding="utf-8"?>
<sst xmlns="http://schemas.openxmlformats.org/spreadsheetml/2006/main" count="97" uniqueCount="40">
  <si>
    <t>Distretto di Lecce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</si>
  <si>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</si>
  <si>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</si>
  <si>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</si>
  <si>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</si>
  <si>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</si>
  <si>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</si>
  <si>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</si>
  <si>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</si>
  <si>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</si>
  <si>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</si>
  <si>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</si>
  <si>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</si>
  <si>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</si>
  <si>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</si>
  <si>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</si>
  <si>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</si>
  <si>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</si>
  <si>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</si>
  <si>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</si>
  <si>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</si>
  <si>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Brindisi</t>
  </si>
  <si>
    <t>Tribunale Ordinario di Lecce</t>
  </si>
  <si>
    <t>Tribunale Ordinario di Taranto</t>
  </si>
  <si>
    <t>Variazione</t>
  </si>
  <si>
    <t>Fino al 2006</t>
  </si>
  <si>
    <t>TOTALE</t>
  </si>
  <si>
    <t>Circondario di Tribunale Ordinario di Brindisi</t>
  </si>
  <si>
    <t>Circondario di Tribunale Ordinario di Lecce</t>
  </si>
  <si>
    <t>Circondario di Tribunale Ordinario di Taranto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</si>
  <si>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</si>
  <si>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</si>
  <si>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</si>
  <si>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31/12/2014</t>
  </si>
  <si>
    <t>Ultimo aggiornamento del sistema di rilevazione avvenuto l'8 ottobre 2017</t>
  </si>
  <si>
    <t>Iscritti 
gen - set 2017</t>
  </si>
  <si>
    <t>Definiti 
gen - set 2017</t>
  </si>
  <si>
    <t>Anni 2015 - 30 settembre 2017</t>
  </si>
  <si>
    <t>Pendenti al 30 settembre 2017</t>
  </si>
  <si>
    <t>Pendenti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</si>
</sst>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1" applyFont="1"/>
    <xf numFmtId="0" fontId="9" fillId="0" borderId="0" xfId="1" applyFont="1"/>
    <xf numFmtId="0" fontId="7" fillId="0" borderId="0" xfId="1" applyFont="1"/>
    <xf numFmtId="0" fontId="11" fillId="0" borderId="0" xfId="1" applyFont="1" applyFill="1"/>
    <xf numFmtId="0" fontId="9" fillId="0" borderId="0" xfId="1" applyFont="1" applyFill="1"/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horizontal="right" vertical="center" wrapText="1"/>
    </xf>
    <xf numFmtId="0" fontId="9" fillId="0" borderId="1" xfId="1" applyFont="1" applyBorder="1"/>
    <xf numFmtId="3" fontId="9" fillId="0" borderId="1" xfId="1" applyNumberFormat="1" applyFont="1" applyBorder="1"/>
    <xf numFmtId="3" fontId="9" fillId="0" borderId="2" xfId="1" applyNumberFormat="1" applyFont="1" applyBorder="1"/>
    <xf numFmtId="0" fontId="12" fillId="0" borderId="3" xfId="1" applyFont="1" applyBorder="1"/>
    <xf numFmtId="3" fontId="11" fillId="0" borderId="3" xfId="1" applyNumberFormat="1" applyFont="1" applyBorder="1"/>
    <xf numFmtId="3" fontId="11" fillId="0" borderId="4" xfId="1" applyNumberFormat="1" applyFont="1" applyBorder="1"/>
    <xf numFmtId="0" fontId="11" fillId="0" borderId="0" xfId="1" applyFont="1" applyBorder="1" applyAlignment="1">
      <alignment horizontal="left" vertical="center" wrapText="1"/>
    </xf>
    <xf numFmtId="0" fontId="13" fillId="0" borderId="0" xfId="1" applyFont="1" applyBorder="1"/>
    <xf numFmtId="3" fontId="9" fillId="0" borderId="0" xfId="1" applyNumberFormat="1" applyFont="1" applyBorder="1"/>
    <xf numFmtId="0" fontId="12" fillId="0" borderId="1" xfId="1" applyFont="1" applyBorder="1"/>
    <xf numFmtId="0" fontId="11" fillId="0" borderId="0" xfId="1" applyFont="1"/>
    <xf numFmtId="3" fontId="9" fillId="0" borderId="0" xfId="1" applyNumberFormat="1" applyFont="1"/>
    <xf numFmtId="0" fontId="9" fillId="0" borderId="0" xfId="1" applyFont="1" applyBorder="1"/>
    <xf numFmtId="0" fontId="9" fillId="0" borderId="0" xfId="1" applyFont="1" applyFill="1" applyBorder="1"/>
    <xf numFmtId="0" fontId="11" fillId="0" borderId="1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right" vertical="center" wrapText="1"/>
    </xf>
    <xf numFmtId="0" fontId="11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3" fontId="11" fillId="0" borderId="1" xfId="1" applyNumberFormat="1" applyFont="1" applyBorder="1" applyAlignment="1">
      <alignment horizontal="center" vertical="center"/>
    </xf>
    <xf numFmtId="3" fontId="11" fillId="0" borderId="6" xfId="1" applyNumberFormat="1" applyFont="1" applyBorder="1" applyAlignment="1">
      <alignment horizontal="center" vertical="center"/>
    </xf>
    <xf numFmtId="164" fontId="11" fillId="0" borderId="1" xfId="2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1" fillId="0" borderId="0" xfId="1" applyFont="1" applyBorder="1" applyAlignment="1">
      <alignment vertical="center" wrapText="1"/>
    </xf>
    <xf numFmtId="3" fontId="11" fillId="0" borderId="0" xfId="1" applyNumberFormat="1" applyFont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Fill="1"/>
    <xf numFmtId="0" fontId="9" fillId="0" borderId="0" xfId="3" applyFont="1"/>
    <xf numFmtId="0" fontId="14" fillId="0" borderId="0" xfId="3" applyFont="1"/>
    <xf numFmtId="0" fontId="8" fillId="0" borderId="0" xfId="11" applyFont="1"/>
    <xf numFmtId="0" fontId="9" fillId="0" borderId="0" xfId="11" applyFont="1"/>
    <xf numFmtId="0" fontId="7" fillId="0" borderId="0" xfId="11" applyFont="1"/>
    <xf numFmtId="0" fontId="11" fillId="0" borderId="0" xfId="11" applyFont="1" applyFill="1"/>
    <xf numFmtId="0" fontId="9" fillId="0" borderId="0" xfId="11" applyFont="1" applyFill="1"/>
    <xf numFmtId="0" fontId="11" fillId="0" borderId="1" xfId="11" applyFont="1" applyBorder="1" applyAlignment="1">
      <alignment vertical="center"/>
    </xf>
    <xf numFmtId="0" fontId="11" fillId="0" borderId="1" xfId="11" applyFont="1" applyBorder="1" applyAlignment="1">
      <alignment horizontal="right" vertical="center" wrapText="1"/>
    </xf>
    <xf numFmtId="14" fontId="11" fillId="0" borderId="1" xfId="11" applyNumberFormat="1" applyFont="1" applyBorder="1" applyAlignment="1">
      <alignment horizontal="right" vertical="center" wrapText="1"/>
    </xf>
    <xf numFmtId="0" fontId="9" fillId="0" borderId="1" xfId="11" applyFont="1" applyBorder="1"/>
    <xf numFmtId="3" fontId="9" fillId="0" borderId="1" xfId="11" applyNumberFormat="1" applyFont="1" applyBorder="1"/>
    <xf numFmtId="3" fontId="9" fillId="0" borderId="1" xfId="11" applyNumberFormat="1" applyFont="1" applyBorder="1" applyAlignment="1">
      <alignment horizontal="right"/>
    </xf>
    <xf numFmtId="0" fontId="12" fillId="0" borderId="3" xfId="11" applyFont="1" applyBorder="1"/>
    <xf numFmtId="3" fontId="12" fillId="0" borderId="3" xfId="11" applyNumberFormat="1" applyFont="1" applyBorder="1"/>
    <xf numFmtId="0" fontId="12" fillId="0" borderId="1" xfId="11" applyFont="1" applyBorder="1"/>
    <xf numFmtId="164" fontId="12" fillId="0" borderId="1" xfId="12" applyNumberFormat="1" applyFont="1" applyBorder="1"/>
    <xf numFmtId="0" fontId="11" fillId="0" borderId="0" xfId="11" applyFont="1"/>
    <xf numFmtId="3" fontId="9" fillId="0" borderId="0" xfId="11" applyNumberFormat="1" applyFont="1"/>
    <xf numFmtId="0" fontId="11" fillId="0" borderId="1" xfId="1" applyFont="1" applyBorder="1" applyAlignment="1">
      <alignment horizontal="left" vertical="center" wrapText="1"/>
    </xf>
    <xf numFmtId="4" fontId="11" fillId="0" borderId="2" xfId="1" applyNumberFormat="1" applyFont="1" applyBorder="1" applyAlignment="1">
      <alignment horizontal="center" vertical="center"/>
    </xf>
    <xf numFmtId="4" fontId="11" fillId="0" borderId="5" xfId="1" applyNumberFormat="1" applyFont="1" applyBorder="1" applyAlignment="1">
      <alignment horizontal="center" vertical="center"/>
    </xf>
    <xf numFmtId="0" fontId="11" fillId="0" borderId="7" xfId="11" applyFont="1" applyBorder="1" applyAlignment="1">
      <alignment horizontal="left" vertical="center" wrapText="1"/>
    </xf>
    <xf numFmtId="0" fontId="11" fillId="0" borderId="6" xfId="11" applyFont="1" applyBorder="1" applyAlignment="1">
      <alignment horizontal="left" vertical="center" wrapText="1"/>
    </xf>
    <xf numFmtId="0" fontId="11" fillId="0" borderId="3" xfId="11" applyFont="1" applyBorder="1" applyAlignment="1">
      <alignment horizontal="left" vertical="center" wrapText="1"/>
    </xf>
    <xf numFmtId="3" fontId="12" fillId="0" borderId="1" xfId="11" applyNumberFormat="1" applyFont="1" applyBorder="1"/>
  </cellXfs>
  <cellStyles count="13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</cellStyles>
  <dxfs count="2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workbookViewId="0">
      <selection activeCell="M23" sqref="M23"/>
    </sheetView>
  </sheetViews>
  <sheetFormatPr defaultColWidth="9.140625" defaultRowHeight="12.75" x14ac:dyDescent="0.2"/>
  <cols>
    <col min="1" max="1" width="19.42578125" style="18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4" t="s">
        <v>37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13</v>
      </c>
      <c r="D6" s="7" t="s">
        <v>14</v>
      </c>
      <c r="E6" s="7" t="s">
        <v>31</v>
      </c>
      <c r="F6" s="7" t="s">
        <v>32</v>
      </c>
      <c r="G6" s="33" t="s">
        <v>35</v>
      </c>
      <c r="H6" s="33" t="s">
        <v>36</v>
      </c>
    </row>
    <row r="7" spans="1:8" x14ac:dyDescent="0.2">
      <c r="A7" s="54" t="s">
        <v>21</v>
      </c>
      <c r="B7" s="8" t="s">
        <v>4</v>
      </c>
      <c r="C7" s="9">
        <v>1593</v>
      </c>
      <c r="D7" s="9">
        <v>2146</v>
      </c>
      <c r="E7" s="9">
        <v>1694</v>
      </c>
      <c r="F7" s="9">
        <v>1707</v>
      </c>
      <c r="G7" s="9">
        <v>1360</v>
      </c>
      <c r="H7" s="9">
        <v>1261</v>
      </c>
    </row>
    <row r="8" spans="1:8" x14ac:dyDescent="0.2">
      <c r="A8" s="54" t="s">
        <v>15</v>
      </c>
      <c r="B8" s="8" t="s">
        <v>5</v>
      </c>
      <c r="C8" s="9">
        <v>357</v>
      </c>
      <c r="D8" s="10">
        <v>297</v>
      </c>
      <c r="E8" s="9">
        <v>327</v>
      </c>
      <c r="F8" s="9">
        <v>331</v>
      </c>
      <c r="G8" s="9">
        <v>258</v>
      </c>
      <c r="H8" s="9">
        <v>243</v>
      </c>
    </row>
    <row r="9" spans="1:8" x14ac:dyDescent="0.2">
      <c r="A9" s="54" t="s">
        <v>15</v>
      </c>
      <c r="B9" s="8" t="s">
        <v>6</v>
      </c>
      <c r="C9" s="9">
        <v>194</v>
      </c>
      <c r="D9" s="9">
        <v>205</v>
      </c>
      <c r="E9" s="9">
        <v>173</v>
      </c>
      <c r="F9" s="9">
        <v>192</v>
      </c>
      <c r="G9" s="9">
        <v>133</v>
      </c>
      <c r="H9" s="9">
        <v>120</v>
      </c>
    </row>
    <row r="10" spans="1:8" x14ac:dyDescent="0.2">
      <c r="A10" s="54" t="s">
        <v>15</v>
      </c>
      <c r="B10" s="8" t="s">
        <v>16</v>
      </c>
      <c r="C10" s="9">
        <v>64</v>
      </c>
      <c r="D10" s="10">
        <v>17</v>
      </c>
      <c r="E10" s="9">
        <v>64</v>
      </c>
      <c r="F10" s="9">
        <v>37</v>
      </c>
      <c r="G10" s="9">
        <v>29</v>
      </c>
      <c r="H10" s="9">
        <v>26</v>
      </c>
    </row>
    <row r="11" spans="1:8" x14ac:dyDescent="0.2">
      <c r="A11" s="54" t="s">
        <v>15</v>
      </c>
      <c r="B11" s="8" t="s">
        <v>8</v>
      </c>
      <c r="C11" s="9">
        <v>17</v>
      </c>
      <c r="D11" s="9">
        <v>19</v>
      </c>
      <c r="E11" s="9">
        <v>11</v>
      </c>
      <c r="F11" s="9">
        <v>8</v>
      </c>
      <c r="G11" s="9">
        <v>8</v>
      </c>
      <c r="H11" s="9">
        <v>7</v>
      </c>
    </row>
    <row r="12" spans="1:8" x14ac:dyDescent="0.2">
      <c r="A12" s="54"/>
      <c r="B12" s="11" t="s">
        <v>17</v>
      </c>
      <c r="C12" s="12">
        <f t="shared" ref="C12:F12" si="0">SUM(C7:C11)</f>
        <v>2225</v>
      </c>
      <c r="D12" s="13">
        <f t="shared" si="0"/>
        <v>2684</v>
      </c>
      <c r="E12" s="12">
        <f t="shared" si="0"/>
        <v>2269</v>
      </c>
      <c r="F12" s="12">
        <f t="shared" si="0"/>
        <v>2275</v>
      </c>
      <c r="G12" s="12">
        <f t="shared" ref="G12:H12" si="1">SUM(G7:G11)</f>
        <v>1788</v>
      </c>
      <c r="H12" s="12">
        <f t="shared" si="1"/>
        <v>1657</v>
      </c>
    </row>
    <row r="13" spans="1:8" ht="7.15" customHeight="1" x14ac:dyDescent="0.2">
      <c r="A13" s="14"/>
      <c r="B13" s="15"/>
      <c r="C13" s="16"/>
      <c r="D13" s="16"/>
      <c r="E13" s="16"/>
      <c r="F13" s="16"/>
      <c r="G13" s="16"/>
      <c r="H13" s="16"/>
    </row>
    <row r="14" spans="1:8" ht="13.5" customHeight="1" x14ac:dyDescent="0.2">
      <c r="A14" s="14"/>
      <c r="B14" s="17" t="s">
        <v>18</v>
      </c>
      <c r="C14" s="55">
        <f>D12/C12</f>
        <v>1.2062921348314606</v>
      </c>
      <c r="D14" s="56"/>
      <c r="E14" s="55">
        <f>F12/E12</f>
        <v>1.002644336712208</v>
      </c>
      <c r="F14" s="56"/>
      <c r="G14" s="55">
        <f>H12/G12</f>
        <v>0.9267337807606264</v>
      </c>
      <c r="H14" s="56"/>
    </row>
    <row r="15" spans="1:8" x14ac:dyDescent="0.2">
      <c r="C15" s="19"/>
      <c r="D15" s="19"/>
      <c r="E15" s="19"/>
      <c r="F15" s="19"/>
      <c r="G15" s="19"/>
      <c r="H15" s="19"/>
    </row>
    <row r="16" spans="1:8" x14ac:dyDescent="0.2">
      <c r="A16" s="54" t="s">
        <v>22</v>
      </c>
      <c r="B16" s="8" t="s">
        <v>4</v>
      </c>
      <c r="C16" s="9">
        <v>3498</v>
      </c>
      <c r="D16" s="9">
        <v>5467</v>
      </c>
      <c r="E16" s="9">
        <v>3914</v>
      </c>
      <c r="F16" s="9">
        <v>4377</v>
      </c>
      <c r="G16" s="9">
        <v>2289</v>
      </c>
      <c r="H16" s="9">
        <v>2238</v>
      </c>
    </row>
    <row r="17" spans="1:8" x14ac:dyDescent="0.2">
      <c r="A17" s="54" t="s">
        <v>19</v>
      </c>
      <c r="B17" s="8" t="s">
        <v>5</v>
      </c>
      <c r="C17" s="9">
        <v>737</v>
      </c>
      <c r="D17" s="9">
        <v>965</v>
      </c>
      <c r="E17" s="9">
        <v>807</v>
      </c>
      <c r="F17" s="9">
        <v>932</v>
      </c>
      <c r="G17" s="9">
        <v>524</v>
      </c>
      <c r="H17" s="9">
        <v>666</v>
      </c>
    </row>
    <row r="18" spans="1:8" x14ac:dyDescent="0.2">
      <c r="A18" s="54" t="s">
        <v>19</v>
      </c>
      <c r="B18" s="8" t="s">
        <v>6</v>
      </c>
      <c r="C18" s="9">
        <v>360</v>
      </c>
      <c r="D18" s="9">
        <v>331</v>
      </c>
      <c r="E18" s="9">
        <v>328</v>
      </c>
      <c r="F18" s="9">
        <v>354</v>
      </c>
      <c r="G18" s="9">
        <v>213</v>
      </c>
      <c r="H18" s="9">
        <v>181</v>
      </c>
    </row>
    <row r="19" spans="1:8" x14ac:dyDescent="0.2">
      <c r="A19" s="54" t="s">
        <v>19</v>
      </c>
      <c r="B19" s="8" t="s">
        <v>16</v>
      </c>
      <c r="C19" s="9">
        <v>75</v>
      </c>
      <c r="D19" s="9">
        <v>81</v>
      </c>
      <c r="E19" s="9">
        <v>68</v>
      </c>
      <c r="F19" s="9">
        <v>126</v>
      </c>
      <c r="G19" s="9">
        <v>49</v>
      </c>
      <c r="H19" s="9">
        <v>93</v>
      </c>
    </row>
    <row r="20" spans="1:8" x14ac:dyDescent="0.2">
      <c r="A20" s="54" t="s">
        <v>19</v>
      </c>
      <c r="B20" s="8" t="s">
        <v>8</v>
      </c>
      <c r="C20" s="9">
        <v>15</v>
      </c>
      <c r="D20" s="9">
        <v>16</v>
      </c>
      <c r="E20" s="9">
        <v>8</v>
      </c>
      <c r="F20" s="9">
        <v>11</v>
      </c>
      <c r="G20" s="9">
        <v>3</v>
      </c>
      <c r="H20" s="9">
        <v>3</v>
      </c>
    </row>
    <row r="21" spans="1:8" x14ac:dyDescent="0.2">
      <c r="A21" s="54"/>
      <c r="B21" s="11" t="s">
        <v>17</v>
      </c>
      <c r="C21" s="12">
        <f t="shared" ref="C21:F21" si="2">SUM(C16:C20)</f>
        <v>4685</v>
      </c>
      <c r="D21" s="12">
        <f t="shared" si="2"/>
        <v>6860</v>
      </c>
      <c r="E21" s="12">
        <f t="shared" si="2"/>
        <v>5125</v>
      </c>
      <c r="F21" s="12">
        <f t="shared" si="2"/>
        <v>5800</v>
      </c>
      <c r="G21" s="12">
        <f t="shared" ref="G21:H21" si="3">SUM(G16:G20)</f>
        <v>3078</v>
      </c>
      <c r="H21" s="12">
        <f t="shared" si="3"/>
        <v>3181</v>
      </c>
    </row>
    <row r="22" spans="1:8" ht="7.15" customHeight="1" x14ac:dyDescent="0.2">
      <c r="A22" s="14"/>
      <c r="B22" s="15"/>
      <c r="C22" s="16"/>
      <c r="D22" s="16"/>
      <c r="E22" s="16"/>
      <c r="F22" s="16"/>
      <c r="G22" s="16"/>
      <c r="H22" s="16"/>
    </row>
    <row r="23" spans="1:8" x14ac:dyDescent="0.2">
      <c r="A23" s="14"/>
      <c r="B23" s="17" t="s">
        <v>18</v>
      </c>
      <c r="C23" s="55">
        <f>D21/C21</f>
        <v>1.4642475987193169</v>
      </c>
      <c r="D23" s="56"/>
      <c r="E23" s="55">
        <f>F21/E21</f>
        <v>1.1317073170731706</v>
      </c>
      <c r="F23" s="56"/>
      <c r="G23" s="55">
        <f>H21/G21</f>
        <v>1.0334632878492527</v>
      </c>
      <c r="H23" s="56"/>
    </row>
    <row r="24" spans="1:8" x14ac:dyDescent="0.2">
      <c r="C24" s="19"/>
      <c r="D24" s="19"/>
      <c r="E24" s="19"/>
      <c r="F24" s="19"/>
      <c r="G24" s="19"/>
      <c r="H24" s="19"/>
    </row>
    <row r="25" spans="1:8" x14ac:dyDescent="0.2">
      <c r="A25" s="54" t="s">
        <v>23</v>
      </c>
      <c r="B25" s="8" t="s">
        <v>4</v>
      </c>
      <c r="C25" s="9">
        <v>3816</v>
      </c>
      <c r="D25" s="9">
        <v>4634</v>
      </c>
      <c r="E25" s="9">
        <v>3717</v>
      </c>
      <c r="F25" s="9">
        <v>3633</v>
      </c>
      <c r="G25" s="9">
        <v>2737</v>
      </c>
      <c r="H25" s="9">
        <v>2907</v>
      </c>
    </row>
    <row r="26" spans="1:8" x14ac:dyDescent="0.2">
      <c r="A26" s="54"/>
      <c r="B26" s="8" t="s">
        <v>5</v>
      </c>
      <c r="C26" s="9">
        <v>658</v>
      </c>
      <c r="D26" s="9">
        <v>1082</v>
      </c>
      <c r="E26" s="9">
        <v>574</v>
      </c>
      <c r="F26" s="9">
        <v>897</v>
      </c>
      <c r="G26" s="9">
        <v>411</v>
      </c>
      <c r="H26" s="9">
        <v>572</v>
      </c>
    </row>
    <row r="27" spans="1:8" x14ac:dyDescent="0.2">
      <c r="A27" s="54"/>
      <c r="B27" s="8" t="s">
        <v>6</v>
      </c>
      <c r="C27" s="9">
        <v>478</v>
      </c>
      <c r="D27" s="9">
        <v>506</v>
      </c>
      <c r="E27" s="9">
        <v>422</v>
      </c>
      <c r="F27" s="9">
        <v>426</v>
      </c>
      <c r="G27" s="9">
        <v>343</v>
      </c>
      <c r="H27" s="9">
        <v>340</v>
      </c>
    </row>
    <row r="28" spans="1:8" x14ac:dyDescent="0.2">
      <c r="A28" s="54"/>
      <c r="B28" s="8" t="s">
        <v>16</v>
      </c>
      <c r="C28" s="9">
        <v>94</v>
      </c>
      <c r="D28" s="9">
        <v>132</v>
      </c>
      <c r="E28" s="9">
        <v>66</v>
      </c>
      <c r="F28" s="9">
        <v>106</v>
      </c>
      <c r="G28" s="9">
        <v>65</v>
      </c>
      <c r="H28" s="9">
        <v>62</v>
      </c>
    </row>
    <row r="29" spans="1:8" x14ac:dyDescent="0.2">
      <c r="A29" s="54"/>
      <c r="B29" s="8" t="s">
        <v>8</v>
      </c>
      <c r="C29" s="9">
        <v>44</v>
      </c>
      <c r="D29" s="9">
        <v>21</v>
      </c>
      <c r="E29" s="9">
        <v>23</v>
      </c>
      <c r="F29" s="9">
        <v>28</v>
      </c>
      <c r="G29" s="9">
        <v>29</v>
      </c>
      <c r="H29" s="9">
        <v>26</v>
      </c>
    </row>
    <row r="30" spans="1:8" x14ac:dyDescent="0.2">
      <c r="A30" s="54"/>
      <c r="B30" s="11" t="s">
        <v>17</v>
      </c>
      <c r="C30" s="12">
        <f t="shared" ref="C30:F30" si="4">SUM(C25:C29)</f>
        <v>5090</v>
      </c>
      <c r="D30" s="12">
        <f t="shared" si="4"/>
        <v>6375</v>
      </c>
      <c r="E30" s="12">
        <f t="shared" si="4"/>
        <v>4802</v>
      </c>
      <c r="F30" s="12">
        <f t="shared" si="4"/>
        <v>5090</v>
      </c>
      <c r="G30" s="12">
        <f t="shared" ref="G30:H30" si="5">SUM(G25:G29)</f>
        <v>3585</v>
      </c>
      <c r="H30" s="12">
        <f t="shared" si="5"/>
        <v>3907</v>
      </c>
    </row>
    <row r="31" spans="1:8" ht="7.15" customHeight="1" x14ac:dyDescent="0.2">
      <c r="A31" s="14"/>
      <c r="B31" s="15"/>
      <c r="C31" s="16"/>
      <c r="D31" s="16"/>
      <c r="E31" s="16"/>
      <c r="F31" s="16"/>
      <c r="G31" s="16"/>
      <c r="H31" s="16"/>
    </row>
    <row r="32" spans="1:8" x14ac:dyDescent="0.2">
      <c r="A32" s="14"/>
      <c r="B32" s="17" t="s">
        <v>18</v>
      </c>
      <c r="C32" s="55">
        <f>D30/C30</f>
        <v>1.2524557956777995</v>
      </c>
      <c r="D32" s="56"/>
      <c r="E32" s="55">
        <f>F30/E30</f>
        <v>1.0599750104123282</v>
      </c>
      <c r="F32" s="56"/>
      <c r="G32" s="55">
        <f>H30/G30</f>
        <v>1.0898186889818688</v>
      </c>
      <c r="H32" s="56"/>
    </row>
    <row r="33" spans="1:8" x14ac:dyDescent="0.2">
      <c r="C33" s="19"/>
      <c r="D33" s="19"/>
      <c r="E33" s="19"/>
      <c r="F33" s="19"/>
      <c r="G33" s="19"/>
      <c r="H33" s="19"/>
    </row>
    <row r="34" spans="1:8" ht="16.5" customHeight="1" x14ac:dyDescent="0.2">
      <c r="A34" s="35" t="s">
        <v>34</v>
      </c>
    </row>
    <row r="35" spans="1:8" x14ac:dyDescent="0.2">
      <c r="A35" s="36" t="s">
        <v>30</v>
      </c>
    </row>
  </sheetData>
  <mergeCells count="12">
    <mergeCell ref="G14:H14"/>
    <mergeCell ref="G23:H23"/>
    <mergeCell ref="G32:H32"/>
    <mergeCell ref="A25:A30"/>
    <mergeCell ref="C32:D32"/>
    <mergeCell ref="E32:F32"/>
    <mergeCell ref="A7:A12"/>
    <mergeCell ref="C14:D14"/>
    <mergeCell ref="E14:F14"/>
    <mergeCell ref="A16:A21"/>
    <mergeCell ref="C23:D23"/>
    <mergeCell ref="E23:F23"/>
  </mergeCells>
  <conditionalFormatting sqref="C14:D14">
    <cfRule type="cellIs" dxfId="21" priority="45" operator="greaterThan">
      <formula>1</formula>
    </cfRule>
    <cfRule type="cellIs" dxfId="20" priority="46" operator="lessThan">
      <formula>1</formula>
    </cfRule>
  </conditionalFormatting>
  <conditionalFormatting sqref="C23:D23">
    <cfRule type="cellIs" dxfId="19" priority="41" operator="greaterThan">
      <formula>1</formula>
    </cfRule>
    <cfRule type="cellIs" dxfId="18" priority="42" operator="lessThan">
      <formula>1</formula>
    </cfRule>
  </conditionalFormatting>
  <conditionalFormatting sqref="C32:F32">
    <cfRule type="cellIs" dxfId="17" priority="37" operator="greaterThan">
      <formula>1</formula>
    </cfRule>
    <cfRule type="cellIs" dxfId="16" priority="38" operator="lessThan">
      <formula>1</formula>
    </cfRule>
  </conditionalFormatting>
  <conditionalFormatting sqref="E14:F14">
    <cfRule type="cellIs" dxfId="15" priority="19" operator="greaterThan">
      <formula>1</formula>
    </cfRule>
    <cfRule type="cellIs" dxfId="14" priority="20" operator="lessThan">
      <formula>1</formula>
    </cfRule>
  </conditionalFormatting>
  <conditionalFormatting sqref="E23:F23">
    <cfRule type="cellIs" dxfId="13" priority="17" operator="greaterThan">
      <formula>1</formula>
    </cfRule>
    <cfRule type="cellIs" dxfId="12" priority="18" operator="lessThan">
      <formula>1</formula>
    </cfRule>
  </conditionalFormatting>
  <conditionalFormatting sqref="G32:H32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14:H14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23:H23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D12" sqref="D12"/>
    </sheetView>
  </sheetViews>
  <sheetFormatPr defaultColWidth="9.140625" defaultRowHeight="12.75" x14ac:dyDescent="0.2"/>
  <cols>
    <col min="1" max="1" width="24.42578125" style="18" customWidth="1"/>
    <col min="2" max="2" width="40.28515625" style="2" customWidth="1"/>
    <col min="3" max="3" width="12.140625" style="2" customWidth="1"/>
    <col min="4" max="4" width="12" style="2" customWidth="1"/>
    <col min="5" max="5" width="3" style="20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20</v>
      </c>
    </row>
    <row r="3" spans="1:6" x14ac:dyDescent="0.2">
      <c r="A3" s="4" t="s">
        <v>2</v>
      </c>
      <c r="B3" s="5"/>
      <c r="E3" s="2"/>
    </row>
    <row r="4" spans="1:6" x14ac:dyDescent="0.2">
      <c r="A4" s="40" t="s">
        <v>38</v>
      </c>
      <c r="B4" s="5"/>
      <c r="E4" s="2"/>
    </row>
    <row r="5" spans="1:6" s="5" customFormat="1" x14ac:dyDescent="0.2">
      <c r="A5" s="4"/>
      <c r="E5" s="21"/>
    </row>
    <row r="6" spans="1:6" ht="44.25" customHeight="1" x14ac:dyDescent="0.2">
      <c r="A6" s="6" t="s">
        <v>3</v>
      </c>
      <c r="B6" s="6" t="s">
        <v>12</v>
      </c>
      <c r="C6" s="22" t="s">
        <v>33</v>
      </c>
      <c r="D6" s="22" t="s">
        <v>39</v>
      </c>
      <c r="E6" s="23"/>
      <c r="F6" s="33" t="s">
        <v>24</v>
      </c>
    </row>
    <row r="7" spans="1:6" s="29" customFormat="1" ht="27" customHeight="1" x14ac:dyDescent="0.2">
      <c r="A7" s="24" t="s">
        <v>21</v>
      </c>
      <c r="B7" s="25" t="s">
        <v>17</v>
      </c>
      <c r="C7" s="26">
        <v>3150</v>
      </c>
      <c r="D7" s="26">
        <v>3210</v>
      </c>
      <c r="E7" s="27"/>
      <c r="F7" s="28">
        <f>(D7-C7)/C7</f>
        <v>1.9047619047619049E-2</v>
      </c>
    </row>
    <row r="8" spans="1:6" ht="14.45" customHeight="1" x14ac:dyDescent="0.2">
      <c r="A8" s="30"/>
      <c r="B8" s="15"/>
      <c r="C8" s="31"/>
      <c r="D8" s="31"/>
      <c r="E8" s="31"/>
      <c r="F8" s="32"/>
    </row>
    <row r="9" spans="1:6" ht="27" customHeight="1" x14ac:dyDescent="0.2">
      <c r="A9" s="24" t="s">
        <v>22</v>
      </c>
      <c r="B9" s="25" t="s">
        <v>17</v>
      </c>
      <c r="C9" s="26">
        <v>8648</v>
      </c>
      <c r="D9" s="26">
        <v>6390</v>
      </c>
      <c r="E9" s="27"/>
      <c r="F9" s="28">
        <f>(D9-C9)/C9</f>
        <v>-0.26110083256244221</v>
      </c>
    </row>
    <row r="10" spans="1:6" x14ac:dyDescent="0.2">
      <c r="C10" s="19"/>
      <c r="D10" s="19"/>
      <c r="E10" s="16"/>
      <c r="F10" s="19"/>
    </row>
    <row r="11" spans="1:6" s="29" customFormat="1" ht="27" customHeight="1" x14ac:dyDescent="0.2">
      <c r="A11" s="24" t="s">
        <v>23</v>
      </c>
      <c r="B11" s="25" t="s">
        <v>17</v>
      </c>
      <c r="C11" s="26">
        <v>8028</v>
      </c>
      <c r="D11" s="26">
        <v>6929</v>
      </c>
      <c r="E11" s="27"/>
      <c r="F11" s="28">
        <f>(D11-C11)/C11</f>
        <v>-0.13689586447433982</v>
      </c>
    </row>
    <row r="12" spans="1:6" x14ac:dyDescent="0.2">
      <c r="C12" s="19"/>
      <c r="D12" s="19"/>
      <c r="E12" s="16"/>
    </row>
    <row r="13" spans="1:6" x14ac:dyDescent="0.2">
      <c r="A13" s="35" t="s">
        <v>34</v>
      </c>
    </row>
    <row r="14" spans="1:6" x14ac:dyDescent="0.2">
      <c r="A14" s="36" t="s">
        <v>30</v>
      </c>
    </row>
  </sheetData>
  <conditionalFormatting sqref="F7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9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1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P34" sqref="P34"/>
    </sheetView>
  </sheetViews>
  <sheetFormatPr defaultColWidth="9.140625" defaultRowHeight="12.75" x14ac:dyDescent="0.2"/>
  <cols>
    <col min="1" max="1" width="15.28515625" style="52" customWidth="1"/>
    <col min="2" max="2" width="40.140625" style="38" customWidth="1"/>
    <col min="3" max="3" width="11" style="38" customWidth="1"/>
    <col min="4" max="5" width="9.140625" style="38"/>
    <col min="6" max="6" width="10.5703125" style="38" customWidth="1"/>
    <col min="7" max="12" width="9.140625" style="38"/>
    <col min="13" max="13" width="11.5703125" style="38" customWidth="1"/>
    <col min="14" max="14" width="10.7109375" style="38" bestFit="1" customWidth="1"/>
    <col min="15" max="16384" width="9.140625" style="38"/>
  </cols>
  <sheetData>
    <row r="1" spans="1:15" ht="15.75" x14ac:dyDescent="0.25">
      <c r="A1" s="37" t="s">
        <v>0</v>
      </c>
    </row>
    <row r="2" spans="1:15" ht="15" x14ac:dyDescent="0.25">
      <c r="A2" s="39" t="s">
        <v>1</v>
      </c>
    </row>
    <row r="3" spans="1:15" x14ac:dyDescent="0.2">
      <c r="A3" s="40" t="s">
        <v>2</v>
      </c>
      <c r="B3" s="41"/>
    </row>
    <row r="4" spans="1:15" x14ac:dyDescent="0.2">
      <c r="A4" s="40" t="s">
        <v>38</v>
      </c>
      <c r="B4" s="41"/>
    </row>
    <row r="6" spans="1:15" x14ac:dyDescent="0.2">
      <c r="A6" s="42" t="s">
        <v>3</v>
      </c>
      <c r="B6" s="42" t="s">
        <v>12</v>
      </c>
      <c r="C6" s="43" t="s">
        <v>25</v>
      </c>
      <c r="D6" s="43">
        <v>2007</v>
      </c>
      <c r="E6" s="43">
        <v>2008</v>
      </c>
      <c r="F6" s="43">
        <v>2009</v>
      </c>
      <c r="G6" s="43">
        <v>2010</v>
      </c>
      <c r="H6" s="43">
        <v>2011</v>
      </c>
      <c r="I6" s="43">
        <v>2012</v>
      </c>
      <c r="J6" s="43">
        <v>2013</v>
      </c>
      <c r="K6" s="43">
        <v>2014</v>
      </c>
      <c r="L6" s="43">
        <v>2015</v>
      </c>
      <c r="M6" s="43">
        <v>2016</v>
      </c>
      <c r="N6" s="44">
        <v>43008</v>
      </c>
      <c r="O6" s="44" t="s">
        <v>26</v>
      </c>
    </row>
    <row r="7" spans="1:15" ht="12.75" customHeight="1" x14ac:dyDescent="0.2">
      <c r="A7" s="57" t="s">
        <v>27</v>
      </c>
      <c r="B7" s="45" t="s">
        <v>4</v>
      </c>
      <c r="C7" s="46">
        <v>3</v>
      </c>
      <c r="D7" s="46"/>
      <c r="E7" s="46">
        <v>2</v>
      </c>
      <c r="F7" s="46">
        <v>7</v>
      </c>
      <c r="G7" s="46">
        <v>9</v>
      </c>
      <c r="H7" s="46">
        <v>7</v>
      </c>
      <c r="I7" s="46">
        <v>23</v>
      </c>
      <c r="J7" s="46">
        <v>52</v>
      </c>
      <c r="K7" s="46">
        <v>91</v>
      </c>
      <c r="L7" s="46">
        <v>118</v>
      </c>
      <c r="M7" s="46">
        <v>257</v>
      </c>
      <c r="N7" s="46">
        <v>816</v>
      </c>
      <c r="O7" s="46">
        <v>1385</v>
      </c>
    </row>
    <row r="8" spans="1:15" x14ac:dyDescent="0.2">
      <c r="A8" s="58"/>
      <c r="B8" s="45" t="s">
        <v>5</v>
      </c>
      <c r="C8" s="46">
        <v>72</v>
      </c>
      <c r="D8" s="46">
        <v>9</v>
      </c>
      <c r="E8" s="46">
        <v>14</v>
      </c>
      <c r="F8" s="46">
        <v>21</v>
      </c>
      <c r="G8" s="46">
        <v>48</v>
      </c>
      <c r="H8" s="46">
        <v>76</v>
      </c>
      <c r="I8" s="46">
        <v>106</v>
      </c>
      <c r="J8" s="46">
        <v>116</v>
      </c>
      <c r="K8" s="46">
        <v>154</v>
      </c>
      <c r="L8" s="46">
        <v>198</v>
      </c>
      <c r="M8" s="46">
        <v>207</v>
      </c>
      <c r="N8" s="46">
        <v>237</v>
      </c>
      <c r="O8" s="46">
        <v>1258</v>
      </c>
    </row>
    <row r="9" spans="1:15" x14ac:dyDescent="0.2">
      <c r="A9" s="58"/>
      <c r="B9" s="45" t="s">
        <v>6</v>
      </c>
      <c r="C9" s="46"/>
      <c r="D9" s="46"/>
      <c r="E9" s="46">
        <v>7</v>
      </c>
      <c r="F9" s="46"/>
      <c r="G9" s="46">
        <v>2</v>
      </c>
      <c r="H9" s="46"/>
      <c r="I9" s="46"/>
      <c r="J9" s="46"/>
      <c r="K9" s="46">
        <v>1</v>
      </c>
      <c r="L9" s="46"/>
      <c r="M9" s="46">
        <v>4</v>
      </c>
      <c r="N9" s="46">
        <v>57</v>
      </c>
      <c r="O9" s="46">
        <v>71</v>
      </c>
    </row>
    <row r="10" spans="1:15" x14ac:dyDescent="0.2">
      <c r="A10" s="58"/>
      <c r="B10" s="45" t="s">
        <v>7</v>
      </c>
      <c r="C10" s="46">
        <v>158</v>
      </c>
      <c r="D10" s="46">
        <v>8</v>
      </c>
      <c r="E10" s="46">
        <v>15</v>
      </c>
      <c r="F10" s="46">
        <v>14</v>
      </c>
      <c r="G10" s="46">
        <v>18</v>
      </c>
      <c r="H10" s="46">
        <v>27</v>
      </c>
      <c r="I10" s="46">
        <v>20</v>
      </c>
      <c r="J10" s="46">
        <v>29</v>
      </c>
      <c r="K10" s="46">
        <v>42</v>
      </c>
      <c r="L10" s="46">
        <v>60</v>
      </c>
      <c r="M10" s="46">
        <v>58</v>
      </c>
      <c r="N10" s="46">
        <v>29</v>
      </c>
      <c r="O10" s="46">
        <v>478</v>
      </c>
    </row>
    <row r="11" spans="1:15" x14ac:dyDescent="0.2">
      <c r="A11" s="58"/>
      <c r="B11" s="45" t="s">
        <v>8</v>
      </c>
      <c r="C11" s="46">
        <v>3</v>
      </c>
      <c r="D11" s="47"/>
      <c r="E11" s="47"/>
      <c r="F11" s="46"/>
      <c r="G11" s="46"/>
      <c r="H11" s="46">
        <v>1</v>
      </c>
      <c r="I11" s="46"/>
      <c r="J11" s="46"/>
      <c r="K11" s="46">
        <v>2</v>
      </c>
      <c r="L11" s="46">
        <v>3</v>
      </c>
      <c r="M11" s="46">
        <v>2</v>
      </c>
      <c r="N11" s="46">
        <v>7</v>
      </c>
      <c r="O11" s="46">
        <v>18</v>
      </c>
    </row>
    <row r="12" spans="1:15" x14ac:dyDescent="0.2">
      <c r="A12" s="58"/>
      <c r="B12" s="48" t="s">
        <v>9</v>
      </c>
      <c r="C12" s="49">
        <v>236</v>
      </c>
      <c r="D12" s="49">
        <v>17</v>
      </c>
      <c r="E12" s="49">
        <v>38</v>
      </c>
      <c r="F12" s="49">
        <v>42</v>
      </c>
      <c r="G12" s="49">
        <v>77</v>
      </c>
      <c r="H12" s="49">
        <v>111</v>
      </c>
      <c r="I12" s="49">
        <v>149</v>
      </c>
      <c r="J12" s="49">
        <v>197</v>
      </c>
      <c r="K12" s="49">
        <v>290</v>
      </c>
      <c r="L12" s="49">
        <v>379</v>
      </c>
      <c r="M12" s="49">
        <v>528</v>
      </c>
      <c r="N12" s="60">
        <v>1146</v>
      </c>
      <c r="O12" s="60">
        <v>3210</v>
      </c>
    </row>
    <row r="13" spans="1:15" x14ac:dyDescent="0.2">
      <c r="A13" s="59"/>
      <c r="B13" s="50" t="s">
        <v>10</v>
      </c>
      <c r="C13" s="51">
        <v>7.3520249221183803E-2</v>
      </c>
      <c r="D13" s="51">
        <v>5.2959501557632398E-3</v>
      </c>
      <c r="E13" s="51">
        <v>1.18380062305296E-2</v>
      </c>
      <c r="F13" s="51">
        <v>1.3084112149532701E-2</v>
      </c>
      <c r="G13" s="51">
        <v>2.3987538940809999E-2</v>
      </c>
      <c r="H13" s="51">
        <v>3.4579439252336398E-2</v>
      </c>
      <c r="I13" s="51">
        <v>4.6417445482865999E-2</v>
      </c>
      <c r="J13" s="51">
        <v>6.1370716510903402E-2</v>
      </c>
      <c r="K13" s="51">
        <v>9.0342679127725894E-2</v>
      </c>
      <c r="L13" s="51">
        <v>0.118068535825545</v>
      </c>
      <c r="M13" s="51">
        <v>0.16448598130841099</v>
      </c>
      <c r="N13" s="51">
        <v>0.35700934579439297</v>
      </c>
      <c r="O13" s="51">
        <v>1</v>
      </c>
    </row>
    <row r="14" spans="1:15" x14ac:dyDescent="0.2">
      <c r="C14" s="53"/>
      <c r="D14" s="53"/>
      <c r="E14" s="53"/>
      <c r="F14" s="53"/>
      <c r="G14" s="53"/>
    </row>
    <row r="15" spans="1:15" ht="12.75" customHeight="1" x14ac:dyDescent="0.2">
      <c r="A15" s="57" t="s">
        <v>28</v>
      </c>
      <c r="B15" s="45" t="s">
        <v>4</v>
      </c>
      <c r="C15" s="46">
        <v>12</v>
      </c>
      <c r="D15" s="46">
        <v>11</v>
      </c>
      <c r="E15" s="46">
        <v>5</v>
      </c>
      <c r="F15" s="46">
        <v>76</v>
      </c>
      <c r="G15" s="46">
        <v>59</v>
      </c>
      <c r="H15" s="46">
        <v>73</v>
      </c>
      <c r="I15" s="46">
        <v>89</v>
      </c>
      <c r="J15" s="46">
        <v>120</v>
      </c>
      <c r="K15" s="46">
        <v>135</v>
      </c>
      <c r="L15" s="46">
        <v>220</v>
      </c>
      <c r="M15" s="46">
        <v>694</v>
      </c>
      <c r="N15" s="46">
        <v>1393</v>
      </c>
      <c r="O15" s="46">
        <v>2887</v>
      </c>
    </row>
    <row r="16" spans="1:15" x14ac:dyDescent="0.2">
      <c r="A16" s="58"/>
      <c r="B16" s="45" t="s">
        <v>5</v>
      </c>
      <c r="C16" s="46">
        <v>136</v>
      </c>
      <c r="D16" s="46">
        <v>21</v>
      </c>
      <c r="E16" s="46">
        <v>25</v>
      </c>
      <c r="F16" s="46">
        <v>41</v>
      </c>
      <c r="G16" s="46">
        <v>71</v>
      </c>
      <c r="H16" s="46">
        <v>108</v>
      </c>
      <c r="I16" s="46">
        <v>191</v>
      </c>
      <c r="J16" s="46">
        <v>288</v>
      </c>
      <c r="K16" s="46">
        <v>338</v>
      </c>
      <c r="L16" s="46">
        <v>400</v>
      </c>
      <c r="M16" s="46">
        <v>546</v>
      </c>
      <c r="N16" s="46">
        <v>467</v>
      </c>
      <c r="O16" s="46">
        <v>2632</v>
      </c>
    </row>
    <row r="17" spans="1:15" x14ac:dyDescent="0.2">
      <c r="A17" s="58"/>
      <c r="B17" s="45" t="s">
        <v>6</v>
      </c>
      <c r="C17" s="46"/>
      <c r="D17" s="46"/>
      <c r="E17" s="46"/>
      <c r="F17" s="46"/>
      <c r="G17" s="46"/>
      <c r="H17" s="46"/>
      <c r="I17" s="46"/>
      <c r="J17" s="46"/>
      <c r="K17" s="46">
        <v>1</v>
      </c>
      <c r="L17" s="46">
        <v>5</v>
      </c>
      <c r="M17" s="46">
        <v>13</v>
      </c>
      <c r="N17" s="46">
        <v>140</v>
      </c>
      <c r="O17" s="46">
        <v>159</v>
      </c>
    </row>
    <row r="18" spans="1:15" x14ac:dyDescent="0.2">
      <c r="A18" s="58"/>
      <c r="B18" s="45" t="s">
        <v>7</v>
      </c>
      <c r="C18" s="46">
        <v>210</v>
      </c>
      <c r="D18" s="46">
        <v>21</v>
      </c>
      <c r="E18" s="46">
        <v>18</v>
      </c>
      <c r="F18" s="46">
        <v>30</v>
      </c>
      <c r="G18" s="46">
        <v>32</v>
      </c>
      <c r="H18" s="46">
        <v>42</v>
      </c>
      <c r="I18" s="46">
        <v>24</v>
      </c>
      <c r="J18" s="46">
        <v>53</v>
      </c>
      <c r="K18" s="46">
        <v>82</v>
      </c>
      <c r="L18" s="46">
        <v>63</v>
      </c>
      <c r="M18" s="46">
        <v>66</v>
      </c>
      <c r="N18" s="46">
        <v>49</v>
      </c>
      <c r="O18" s="46">
        <v>690</v>
      </c>
    </row>
    <row r="19" spans="1:15" x14ac:dyDescent="0.2">
      <c r="A19" s="58"/>
      <c r="B19" s="45" t="s">
        <v>8</v>
      </c>
      <c r="C19" s="46">
        <v>4</v>
      </c>
      <c r="D19" s="47"/>
      <c r="E19" s="47">
        <v>1</v>
      </c>
      <c r="F19" s="46">
        <v>2</v>
      </c>
      <c r="G19" s="46"/>
      <c r="H19" s="46">
        <v>1</v>
      </c>
      <c r="I19" s="46"/>
      <c r="J19" s="46">
        <v>3</v>
      </c>
      <c r="K19" s="46"/>
      <c r="L19" s="46">
        <v>3</v>
      </c>
      <c r="M19" s="46">
        <v>6</v>
      </c>
      <c r="N19" s="46">
        <v>2</v>
      </c>
      <c r="O19" s="46">
        <v>22</v>
      </c>
    </row>
    <row r="20" spans="1:15" x14ac:dyDescent="0.2">
      <c r="A20" s="58"/>
      <c r="B20" s="48" t="s">
        <v>9</v>
      </c>
      <c r="C20" s="49">
        <v>362</v>
      </c>
      <c r="D20" s="49">
        <v>53</v>
      </c>
      <c r="E20" s="49">
        <v>49</v>
      </c>
      <c r="F20" s="49">
        <v>149</v>
      </c>
      <c r="G20" s="49">
        <v>162</v>
      </c>
      <c r="H20" s="49">
        <v>224</v>
      </c>
      <c r="I20" s="49">
        <v>304</v>
      </c>
      <c r="J20" s="49">
        <v>464</v>
      </c>
      <c r="K20" s="49">
        <v>556</v>
      </c>
      <c r="L20" s="49">
        <v>691</v>
      </c>
      <c r="M20" s="49">
        <v>1325</v>
      </c>
      <c r="N20" s="60">
        <v>2051</v>
      </c>
      <c r="O20" s="60">
        <v>6390</v>
      </c>
    </row>
    <row r="21" spans="1:15" x14ac:dyDescent="0.2">
      <c r="A21" s="59"/>
      <c r="B21" s="50" t="s">
        <v>10</v>
      </c>
      <c r="C21" s="51">
        <v>5.6651017214397498E-2</v>
      </c>
      <c r="D21" s="51">
        <v>8.2942097026604093E-3</v>
      </c>
      <c r="E21" s="51">
        <v>7.6682316118935803E-3</v>
      </c>
      <c r="F21" s="51">
        <v>2.33176838810642E-2</v>
      </c>
      <c r="G21" s="51">
        <v>2.5352112676056301E-2</v>
      </c>
      <c r="H21" s="51">
        <v>3.5054773082942102E-2</v>
      </c>
      <c r="I21" s="51">
        <v>4.75743348982786E-2</v>
      </c>
      <c r="J21" s="51">
        <v>7.2613458528951499E-2</v>
      </c>
      <c r="K21" s="51">
        <v>8.7010954616588407E-2</v>
      </c>
      <c r="L21" s="51">
        <v>0.10813771517996899</v>
      </c>
      <c r="M21" s="51">
        <v>0.20735524256651</v>
      </c>
      <c r="N21" s="51">
        <v>0.32097026604068901</v>
      </c>
      <c r="O21" s="51">
        <v>1</v>
      </c>
    </row>
    <row r="22" spans="1:15" x14ac:dyDescent="0.2">
      <c r="C22" s="53"/>
      <c r="D22" s="53"/>
      <c r="E22" s="53"/>
      <c r="F22" s="53"/>
      <c r="G22" s="53"/>
    </row>
    <row r="23" spans="1:15" ht="12.75" customHeight="1" x14ac:dyDescent="0.2">
      <c r="A23" s="57" t="s">
        <v>29</v>
      </c>
      <c r="B23" s="45" t="s">
        <v>4</v>
      </c>
      <c r="C23" s="46">
        <v>4</v>
      </c>
      <c r="D23" s="46">
        <v>3</v>
      </c>
      <c r="E23" s="46">
        <v>7</v>
      </c>
      <c r="F23" s="46">
        <v>50</v>
      </c>
      <c r="G23" s="46">
        <v>56</v>
      </c>
      <c r="H23" s="46">
        <v>66</v>
      </c>
      <c r="I23" s="46">
        <v>158</v>
      </c>
      <c r="J23" s="46">
        <v>76</v>
      </c>
      <c r="K23" s="46">
        <v>92</v>
      </c>
      <c r="L23" s="46">
        <v>188</v>
      </c>
      <c r="M23" s="46">
        <v>312</v>
      </c>
      <c r="N23" s="46">
        <v>1036</v>
      </c>
      <c r="O23" s="46">
        <v>2048</v>
      </c>
    </row>
    <row r="24" spans="1:15" x14ac:dyDescent="0.2">
      <c r="A24" s="58"/>
      <c r="B24" s="45" t="s">
        <v>5</v>
      </c>
      <c r="C24" s="46">
        <v>786</v>
      </c>
      <c r="D24" s="46">
        <v>44</v>
      </c>
      <c r="E24" s="46">
        <v>37</v>
      </c>
      <c r="F24" s="46">
        <v>152</v>
      </c>
      <c r="G24" s="46">
        <v>232</v>
      </c>
      <c r="H24" s="46">
        <v>275</v>
      </c>
      <c r="I24" s="46">
        <v>292</v>
      </c>
      <c r="J24" s="46">
        <v>340</v>
      </c>
      <c r="K24" s="46">
        <v>362</v>
      </c>
      <c r="L24" s="46">
        <v>406</v>
      </c>
      <c r="M24" s="46">
        <v>396</v>
      </c>
      <c r="N24" s="46">
        <v>389</v>
      </c>
      <c r="O24" s="46">
        <v>3711</v>
      </c>
    </row>
    <row r="25" spans="1:15" x14ac:dyDescent="0.2">
      <c r="A25" s="58"/>
      <c r="B25" s="45" t="s">
        <v>6</v>
      </c>
      <c r="C25" s="46">
        <v>6</v>
      </c>
      <c r="D25" s="46"/>
      <c r="E25" s="46"/>
      <c r="F25" s="46"/>
      <c r="G25" s="46"/>
      <c r="H25" s="46">
        <v>3</v>
      </c>
      <c r="I25" s="46">
        <v>3</v>
      </c>
      <c r="J25" s="46">
        <v>3</v>
      </c>
      <c r="K25" s="46"/>
      <c r="L25" s="46">
        <v>1</v>
      </c>
      <c r="M25" s="46">
        <v>6</v>
      </c>
      <c r="N25" s="46">
        <v>109</v>
      </c>
      <c r="O25" s="46">
        <v>131</v>
      </c>
    </row>
    <row r="26" spans="1:15" x14ac:dyDescent="0.2">
      <c r="A26" s="58"/>
      <c r="B26" s="45" t="s">
        <v>7</v>
      </c>
      <c r="C26" s="46">
        <v>440</v>
      </c>
      <c r="D26" s="46">
        <v>12</v>
      </c>
      <c r="E26" s="46">
        <v>13</v>
      </c>
      <c r="F26" s="46">
        <v>34</v>
      </c>
      <c r="G26" s="46">
        <v>29</v>
      </c>
      <c r="H26" s="46">
        <v>33</v>
      </c>
      <c r="I26" s="46">
        <v>43</v>
      </c>
      <c r="J26" s="46">
        <v>58</v>
      </c>
      <c r="K26" s="46">
        <v>107</v>
      </c>
      <c r="L26" s="46">
        <v>80</v>
      </c>
      <c r="M26" s="46">
        <v>63</v>
      </c>
      <c r="N26" s="46">
        <v>65</v>
      </c>
      <c r="O26" s="46">
        <v>977</v>
      </c>
    </row>
    <row r="27" spans="1:15" x14ac:dyDescent="0.2">
      <c r="A27" s="58"/>
      <c r="B27" s="45" t="s">
        <v>8</v>
      </c>
      <c r="C27" s="46">
        <v>17</v>
      </c>
      <c r="D27" s="47"/>
      <c r="E27" s="47">
        <v>1</v>
      </c>
      <c r="F27" s="46">
        <v>1</v>
      </c>
      <c r="G27" s="46">
        <v>1</v>
      </c>
      <c r="H27" s="46"/>
      <c r="I27" s="46">
        <v>1</v>
      </c>
      <c r="J27" s="46">
        <v>1</v>
      </c>
      <c r="K27" s="46"/>
      <c r="L27" s="46">
        <v>14</v>
      </c>
      <c r="M27" s="46">
        <v>3</v>
      </c>
      <c r="N27" s="46">
        <v>23</v>
      </c>
      <c r="O27" s="46">
        <v>62</v>
      </c>
    </row>
    <row r="28" spans="1:15" x14ac:dyDescent="0.2">
      <c r="A28" s="58"/>
      <c r="B28" s="48" t="s">
        <v>9</v>
      </c>
      <c r="C28" s="49">
        <v>1253</v>
      </c>
      <c r="D28" s="49">
        <v>59</v>
      </c>
      <c r="E28" s="49">
        <v>58</v>
      </c>
      <c r="F28" s="49">
        <v>237</v>
      </c>
      <c r="G28" s="49">
        <v>318</v>
      </c>
      <c r="H28" s="49">
        <v>377</v>
      </c>
      <c r="I28" s="49">
        <v>497</v>
      </c>
      <c r="J28" s="49">
        <v>478</v>
      </c>
      <c r="K28" s="49">
        <v>561</v>
      </c>
      <c r="L28" s="49">
        <v>689</v>
      </c>
      <c r="M28" s="49">
        <v>780</v>
      </c>
      <c r="N28" s="60">
        <v>1622</v>
      </c>
      <c r="O28" s="60">
        <v>6929</v>
      </c>
    </row>
    <row r="29" spans="1:15" x14ac:dyDescent="0.2">
      <c r="A29" s="59"/>
      <c r="B29" s="50" t="s">
        <v>10</v>
      </c>
      <c r="C29" s="51">
        <v>0.18083417520565701</v>
      </c>
      <c r="D29" s="51">
        <v>8.5149372203781205E-3</v>
      </c>
      <c r="E29" s="51">
        <v>8.3706162505411998E-3</v>
      </c>
      <c r="F29" s="51">
        <v>3.4204069851349397E-2</v>
      </c>
      <c r="G29" s="51">
        <v>4.5894068408139699E-2</v>
      </c>
      <c r="H29" s="51">
        <v>5.4409005628517797E-2</v>
      </c>
      <c r="I29" s="51">
        <v>7.17275220089479E-2</v>
      </c>
      <c r="J29" s="51">
        <v>6.8985423582046498E-2</v>
      </c>
      <c r="K29" s="51">
        <v>8.0964064078510603E-2</v>
      </c>
      <c r="L29" s="51">
        <v>9.9437148217635996E-2</v>
      </c>
      <c r="M29" s="51">
        <v>0.11257035647279599</v>
      </c>
      <c r="N29" s="51">
        <v>0.23408861307548001</v>
      </c>
      <c r="O29" s="51">
        <v>1</v>
      </c>
    </row>
    <row r="31" spans="1:15" x14ac:dyDescent="0.2">
      <c r="A31" s="35" t="s">
        <v>34</v>
      </c>
    </row>
    <row r="32" spans="1:15" x14ac:dyDescent="0.2">
      <c r="A32" s="36" t="s">
        <v>30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585F31-9968-4195-8498-6C5AE27B7593}"/>
</file>

<file path=customXml/itemProps2.xml><?xml version="1.0" encoding="utf-8"?>
<ds:datastoreItem xmlns:ds="http://schemas.openxmlformats.org/officeDocument/2006/customXml" ds:itemID="{5A6CDBA5-5606-4723-9139-6D5B0F5A8474}"/>
</file>

<file path=customXml/itemProps3.xml><?xml version="1.0" encoding="utf-8"?>
<ds:datastoreItem xmlns:ds="http://schemas.openxmlformats.org/officeDocument/2006/customXml" ds:itemID="{FA063400-4310-4D50-9B85-C4A2F71C2E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2016-09-26T12:49:03Z</cp:lastPrinted>
  <dcterms:created xsi:type="dcterms:W3CDTF">2016-09-16T08:08:32Z</dcterms:created>
  <dcterms:modified xsi:type="dcterms:W3CDTF">2017-11-10T10:10:40Z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