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LECCE\"/>
    </mc:Choice>
  </mc:AlternateContent>
  <bookViews>
    <workbookView xWindow="0" yWindow="0" windowWidth="28800" windowHeight="12000"/>
  </bookViews>
  <sheets>
    <sheet name="Flussi " sheetId="2" r:id="rId1"/>
    <sheet name="Variazione pendenti 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'!$A$1:$D$35</definedName>
    <definedName name="_xlnm.Print_Area" localSheetId="1">'Variazione pendenti '!$A$1:$F$14</definedName>
  </definedNames>
  <calcPr calcId="162913"/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23" i="2" l="1"/>
  <c r="G14" i="2"/>
  <c r="G32" i="2"/>
  <c r="F30" i="2"/>
  <c r="E30" i="2"/>
  <c r="F21" i="2"/>
  <c r="E21" i="2"/>
  <c r="F12" i="2"/>
  <c r="E12" i="2"/>
  <c r="E14" i="2" l="1"/>
  <c r="E32" i="2"/>
  <c r="E23" i="2"/>
  <c r="F11" i="3"/>
  <c r="F9" i="3"/>
  <c r="F7" i="3"/>
  <c r="D30" i="2"/>
  <c r="C30" i="2"/>
  <c r="D21" i="2"/>
  <c r="C21" i="2"/>
  <c r="D12" i="2"/>
  <c r="C12" i="2"/>
  <c r="C32" i="2" l="1"/>
  <c r="C14" i="2"/>
  <c r="C23" i="2"/>
</calcChain>
</file>

<file path=xl/sharedStrings.xml><?xml version="1.0" encoding="utf-8"?>
<sst xmlns="http://schemas.openxmlformats.org/spreadsheetml/2006/main" count="97" uniqueCount="40">
  <si>
    <t>Distretto di Lecce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</si>
  <si>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</si>
  <si>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</si>
  <si>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</si>
  <si>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</si>
  <si>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</si>
  <si>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</si>
  <si>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</si>
  <si>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</si>
  <si>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</si>
  <si>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</si>
  <si>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</si>
  <si>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</si>
  <si>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</si>
  <si>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</si>
  <si>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</si>
  <si>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</si>
  <si>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</si>
  <si>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</si>
  <si>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Brindisi</t>
  </si>
  <si>
    <t>Tribunale Ordinario di Lecce</t>
  </si>
  <si>
    <t>Tribunale Ordinario di Taranto</t>
  </si>
  <si>
    <t>Variazione</t>
  </si>
  <si>
    <t>TOTALE</t>
  </si>
  <si>
    <t>Circondario di Tribunale Ordinario di Brindisi</t>
  </si>
  <si>
    <t>Circondario di Tribunale Ordinario di Lecce</t>
  </si>
  <si>
    <t>Circondario di Tribunale Ordinario di Taranto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</si>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</sst>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3" fontId="15" fillId="0" borderId="1" xfId="1" applyNumberFormat="1" applyFont="1" applyBorder="1"/>
    <xf numFmtId="0" fontId="18" fillId="0" borderId="3" xfId="1" applyFont="1" applyBorder="1"/>
    <xf numFmtId="3" fontId="17" fillId="0" borderId="3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Fill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5" fillId="0" borderId="0" xfId="19" applyFont="1"/>
    <xf numFmtId="0" fontId="15" fillId="0" borderId="0" xfId="0" applyFont="1" applyFill="1"/>
    <xf numFmtId="0" fontId="15" fillId="0" borderId="0" xfId="0" applyFont="1"/>
    <xf numFmtId="0" fontId="17" fillId="0" borderId="1" xfId="0" applyFont="1" applyBorder="1" applyAlignment="1">
      <alignment vertical="center"/>
    </xf>
    <xf numFmtId="0" fontId="17" fillId="0" borderId="0" xfId="3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2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3" xfId="23" applyFont="1" applyBorder="1"/>
    <xf numFmtId="3" fontId="18" fillId="0" borderId="3" xfId="23" applyNumberFormat="1" applyFont="1" applyBorder="1"/>
    <xf numFmtId="0" fontId="17" fillId="0" borderId="3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M30" sqref="M30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29" t="s">
        <v>34</v>
      </c>
      <c r="B4" s="34"/>
      <c r="C4" s="35"/>
      <c r="D4" s="35"/>
      <c r="E4" s="35"/>
      <c r="F4" s="35"/>
      <c r="G4" s="35"/>
      <c r="H4" s="35"/>
    </row>
    <row r="5" spans="1:8" x14ac:dyDescent="0.2">
      <c r="A5" s="29"/>
      <c r="B5" s="34"/>
      <c r="C5" s="35"/>
      <c r="D5" s="35"/>
      <c r="E5" s="35"/>
      <c r="F5" s="35"/>
      <c r="G5" s="35"/>
      <c r="H5" s="35"/>
    </row>
    <row r="6" spans="1:8" ht="25.5" x14ac:dyDescent="0.2">
      <c r="A6" s="36" t="s">
        <v>3</v>
      </c>
      <c r="B6" s="36" t="s">
        <v>12</v>
      </c>
      <c r="C6" s="28" t="s">
        <v>28</v>
      </c>
      <c r="D6" s="28" t="s">
        <v>29</v>
      </c>
      <c r="E6" s="28" t="s">
        <v>30</v>
      </c>
      <c r="F6" s="28" t="s">
        <v>31</v>
      </c>
      <c r="G6" s="28" t="s">
        <v>35</v>
      </c>
      <c r="H6" s="28" t="s">
        <v>36</v>
      </c>
    </row>
    <row r="7" spans="1:8" x14ac:dyDescent="0.2">
      <c r="A7" s="42" t="s">
        <v>19</v>
      </c>
      <c r="B7" s="6" t="s">
        <v>4</v>
      </c>
      <c r="C7" s="7">
        <v>1694</v>
      </c>
      <c r="D7" s="7">
        <v>1707</v>
      </c>
      <c r="E7" s="7">
        <v>1819</v>
      </c>
      <c r="F7" s="7">
        <v>1788</v>
      </c>
      <c r="G7" s="7">
        <v>1900</v>
      </c>
      <c r="H7" s="7">
        <v>1597</v>
      </c>
    </row>
    <row r="8" spans="1:8" x14ac:dyDescent="0.2">
      <c r="A8" s="42" t="s">
        <v>13</v>
      </c>
      <c r="B8" s="6" t="s">
        <v>5</v>
      </c>
      <c r="C8" s="7">
        <v>327</v>
      </c>
      <c r="D8" s="7">
        <v>331</v>
      </c>
      <c r="E8" s="7">
        <v>344</v>
      </c>
      <c r="F8" s="7">
        <v>348</v>
      </c>
      <c r="G8" s="7">
        <v>278</v>
      </c>
      <c r="H8" s="7">
        <v>484</v>
      </c>
    </row>
    <row r="9" spans="1:8" x14ac:dyDescent="0.2">
      <c r="A9" s="42" t="s">
        <v>13</v>
      </c>
      <c r="B9" s="6" t="s">
        <v>6</v>
      </c>
      <c r="C9" s="7">
        <v>173</v>
      </c>
      <c r="D9" s="7">
        <v>192</v>
      </c>
      <c r="E9" s="7">
        <v>185</v>
      </c>
      <c r="F9" s="7">
        <v>180</v>
      </c>
      <c r="G9" s="7">
        <v>156</v>
      </c>
      <c r="H9" s="7">
        <v>165</v>
      </c>
    </row>
    <row r="10" spans="1:8" x14ac:dyDescent="0.2">
      <c r="A10" s="42" t="s">
        <v>13</v>
      </c>
      <c r="B10" s="6" t="s">
        <v>14</v>
      </c>
      <c r="C10" s="7">
        <v>64</v>
      </c>
      <c r="D10" s="7">
        <v>37</v>
      </c>
      <c r="E10" s="7">
        <v>41</v>
      </c>
      <c r="F10" s="7">
        <v>36</v>
      </c>
      <c r="G10" s="7">
        <v>48</v>
      </c>
      <c r="H10" s="7">
        <v>48</v>
      </c>
    </row>
    <row r="11" spans="1:8" x14ac:dyDescent="0.2">
      <c r="A11" s="42" t="s">
        <v>13</v>
      </c>
      <c r="B11" s="6" t="s">
        <v>8</v>
      </c>
      <c r="C11" s="7">
        <v>11</v>
      </c>
      <c r="D11" s="7">
        <v>8</v>
      </c>
      <c r="E11" s="7">
        <v>11</v>
      </c>
      <c r="F11" s="7">
        <v>10</v>
      </c>
      <c r="G11" s="7">
        <v>9</v>
      </c>
      <c r="H11" s="7">
        <v>13</v>
      </c>
    </row>
    <row r="12" spans="1:8" x14ac:dyDescent="0.2">
      <c r="A12" s="42"/>
      <c r="B12" s="8" t="s">
        <v>15</v>
      </c>
      <c r="C12" s="9">
        <f t="shared" ref="C12:D12" si="0">SUM(C7:C11)</f>
        <v>2269</v>
      </c>
      <c r="D12" s="9">
        <f t="shared" si="0"/>
        <v>2275</v>
      </c>
      <c r="E12" s="9">
        <f t="shared" ref="E12:F12" si="1">SUM(E7:E11)</f>
        <v>2400</v>
      </c>
      <c r="F12" s="9">
        <f t="shared" si="1"/>
        <v>2362</v>
      </c>
      <c r="G12" s="9">
        <f t="shared" ref="G12:H12" si="2">SUM(G7:G11)</f>
        <v>2391</v>
      </c>
      <c r="H12" s="9">
        <f t="shared" si="2"/>
        <v>2307</v>
      </c>
    </row>
    <row r="13" spans="1:8" ht="7.15" customHeight="1" x14ac:dyDescent="0.2">
      <c r="A13" s="10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10"/>
      <c r="B14" s="13" t="s">
        <v>16</v>
      </c>
      <c r="C14" s="40">
        <f>D12/C12</f>
        <v>1.002644336712208</v>
      </c>
      <c r="D14" s="41"/>
      <c r="E14" s="40">
        <f>F12/E12</f>
        <v>0.98416666666666663</v>
      </c>
      <c r="F14" s="41"/>
      <c r="G14" s="40">
        <f>H12/G12</f>
        <v>0.96486825595984949</v>
      </c>
      <c r="H14" s="41"/>
    </row>
    <row r="15" spans="1:8" x14ac:dyDescent="0.2">
      <c r="C15" s="15"/>
      <c r="D15" s="15"/>
      <c r="E15" s="15"/>
      <c r="F15" s="15"/>
      <c r="G15" s="15"/>
      <c r="H15" s="15"/>
    </row>
    <row r="16" spans="1:8" x14ac:dyDescent="0.2">
      <c r="A16" s="42" t="s">
        <v>20</v>
      </c>
      <c r="B16" s="6" t="s">
        <v>4</v>
      </c>
      <c r="C16" s="7">
        <v>3914</v>
      </c>
      <c r="D16" s="7">
        <v>4377</v>
      </c>
      <c r="E16" s="7">
        <v>3131</v>
      </c>
      <c r="F16" s="7">
        <v>3190</v>
      </c>
      <c r="G16" s="7">
        <v>3356</v>
      </c>
      <c r="H16" s="7">
        <v>4115</v>
      </c>
    </row>
    <row r="17" spans="1:8" x14ac:dyDescent="0.2">
      <c r="A17" s="42" t="s">
        <v>17</v>
      </c>
      <c r="B17" s="6" t="s">
        <v>5</v>
      </c>
      <c r="C17" s="7">
        <v>807</v>
      </c>
      <c r="D17" s="7">
        <v>932</v>
      </c>
      <c r="E17" s="7">
        <v>684</v>
      </c>
      <c r="F17" s="7">
        <v>909</v>
      </c>
      <c r="G17" s="7">
        <v>644</v>
      </c>
      <c r="H17" s="7">
        <v>980</v>
      </c>
    </row>
    <row r="18" spans="1:8" x14ac:dyDescent="0.2">
      <c r="A18" s="42" t="s">
        <v>17</v>
      </c>
      <c r="B18" s="6" t="s">
        <v>6</v>
      </c>
      <c r="C18" s="7">
        <v>328</v>
      </c>
      <c r="D18" s="7">
        <v>354</v>
      </c>
      <c r="E18" s="7">
        <v>317</v>
      </c>
      <c r="F18" s="7">
        <v>307</v>
      </c>
      <c r="G18" s="7">
        <v>321</v>
      </c>
      <c r="H18" s="7">
        <v>309</v>
      </c>
    </row>
    <row r="19" spans="1:8" x14ac:dyDescent="0.2">
      <c r="A19" s="42" t="s">
        <v>17</v>
      </c>
      <c r="B19" s="6" t="s">
        <v>14</v>
      </c>
      <c r="C19" s="7">
        <v>68</v>
      </c>
      <c r="D19" s="7">
        <v>126</v>
      </c>
      <c r="E19" s="7">
        <v>70</v>
      </c>
      <c r="F19" s="7">
        <v>130</v>
      </c>
      <c r="G19" s="7">
        <v>54</v>
      </c>
      <c r="H19" s="7">
        <v>123</v>
      </c>
    </row>
    <row r="20" spans="1:8" x14ac:dyDescent="0.2">
      <c r="A20" s="42" t="s">
        <v>17</v>
      </c>
      <c r="B20" s="6" t="s">
        <v>8</v>
      </c>
      <c r="C20" s="7">
        <v>8</v>
      </c>
      <c r="D20" s="7">
        <v>11</v>
      </c>
      <c r="E20" s="7">
        <v>4</v>
      </c>
      <c r="F20" s="7">
        <v>3</v>
      </c>
      <c r="G20" s="7">
        <v>12</v>
      </c>
      <c r="H20" s="7">
        <v>6</v>
      </c>
    </row>
    <row r="21" spans="1:8" x14ac:dyDescent="0.2">
      <c r="A21" s="42"/>
      <c r="B21" s="8" t="s">
        <v>15</v>
      </c>
      <c r="C21" s="9">
        <f t="shared" ref="C21:D21" si="3">SUM(C16:C20)</f>
        <v>5125</v>
      </c>
      <c r="D21" s="9">
        <f t="shared" si="3"/>
        <v>5800</v>
      </c>
      <c r="E21" s="9">
        <f t="shared" ref="E21:F21" si="4">SUM(E16:E20)</f>
        <v>4206</v>
      </c>
      <c r="F21" s="9">
        <f t="shared" si="4"/>
        <v>4539</v>
      </c>
      <c r="G21" s="9">
        <f t="shared" ref="G21:H21" si="5">SUM(G16:G20)</f>
        <v>4387</v>
      </c>
      <c r="H21" s="9">
        <f t="shared" si="5"/>
        <v>5533</v>
      </c>
    </row>
    <row r="22" spans="1:8" ht="7.15" customHeight="1" x14ac:dyDescent="0.2">
      <c r="A22" s="10"/>
      <c r="B22" s="11"/>
      <c r="C22" s="12"/>
      <c r="D22" s="12"/>
      <c r="E22" s="12"/>
      <c r="F22" s="12"/>
      <c r="G22" s="12"/>
      <c r="H22" s="12"/>
    </row>
    <row r="23" spans="1:8" x14ac:dyDescent="0.2">
      <c r="A23" s="10"/>
      <c r="B23" s="13" t="s">
        <v>16</v>
      </c>
      <c r="C23" s="40">
        <f>D21/C21</f>
        <v>1.1317073170731706</v>
      </c>
      <c r="D23" s="41"/>
      <c r="E23" s="40">
        <f>F21/E21</f>
        <v>1.0791726105563482</v>
      </c>
      <c r="F23" s="41"/>
      <c r="G23" s="40">
        <f>H21/G21</f>
        <v>1.2612263505812629</v>
      </c>
      <c r="H23" s="41"/>
    </row>
    <row r="24" spans="1:8" x14ac:dyDescent="0.2">
      <c r="C24" s="15"/>
      <c r="D24" s="15"/>
      <c r="E24" s="15"/>
      <c r="F24" s="15"/>
      <c r="G24" s="15"/>
      <c r="H24" s="15"/>
    </row>
    <row r="25" spans="1:8" x14ac:dyDescent="0.2">
      <c r="A25" s="42" t="s">
        <v>21</v>
      </c>
      <c r="B25" s="6" t="s">
        <v>4</v>
      </c>
      <c r="C25" s="7">
        <v>3717</v>
      </c>
      <c r="D25" s="7">
        <v>3633</v>
      </c>
      <c r="E25" s="7">
        <v>3604</v>
      </c>
      <c r="F25" s="7">
        <v>4067</v>
      </c>
      <c r="G25" s="7">
        <v>3890</v>
      </c>
      <c r="H25" s="7">
        <v>4567</v>
      </c>
    </row>
    <row r="26" spans="1:8" x14ac:dyDescent="0.2">
      <c r="A26" s="42"/>
      <c r="B26" s="6" t="s">
        <v>5</v>
      </c>
      <c r="C26" s="7">
        <v>574</v>
      </c>
      <c r="D26" s="7">
        <v>897</v>
      </c>
      <c r="E26" s="7">
        <v>577</v>
      </c>
      <c r="F26" s="7">
        <v>818</v>
      </c>
      <c r="G26" s="7">
        <v>533</v>
      </c>
      <c r="H26" s="7">
        <v>1135</v>
      </c>
    </row>
    <row r="27" spans="1:8" x14ac:dyDescent="0.2">
      <c r="A27" s="42"/>
      <c r="B27" s="6" t="s">
        <v>6</v>
      </c>
      <c r="C27" s="7">
        <v>422</v>
      </c>
      <c r="D27" s="7">
        <v>426</v>
      </c>
      <c r="E27" s="7">
        <v>470</v>
      </c>
      <c r="F27" s="7">
        <v>460</v>
      </c>
      <c r="G27" s="7">
        <v>428</v>
      </c>
      <c r="H27" s="7">
        <v>428</v>
      </c>
    </row>
    <row r="28" spans="1:8" x14ac:dyDescent="0.2">
      <c r="A28" s="42"/>
      <c r="B28" s="6" t="s">
        <v>14</v>
      </c>
      <c r="C28" s="7">
        <v>66</v>
      </c>
      <c r="D28" s="7">
        <v>106</v>
      </c>
      <c r="E28" s="7">
        <v>75</v>
      </c>
      <c r="F28" s="7">
        <v>71</v>
      </c>
      <c r="G28" s="7">
        <v>44</v>
      </c>
      <c r="H28" s="7">
        <v>66</v>
      </c>
    </row>
    <row r="29" spans="1:8" x14ac:dyDescent="0.2">
      <c r="A29" s="42"/>
      <c r="B29" s="6" t="s">
        <v>8</v>
      </c>
      <c r="C29" s="7">
        <v>23</v>
      </c>
      <c r="D29" s="7">
        <v>28</v>
      </c>
      <c r="E29" s="7">
        <v>40</v>
      </c>
      <c r="F29" s="7">
        <v>31</v>
      </c>
      <c r="G29" s="7">
        <v>33</v>
      </c>
      <c r="H29" s="7">
        <v>48</v>
      </c>
    </row>
    <row r="30" spans="1:8" x14ac:dyDescent="0.2">
      <c r="A30" s="42"/>
      <c r="B30" s="8" t="s">
        <v>15</v>
      </c>
      <c r="C30" s="9">
        <f t="shared" ref="C30:D30" si="6">SUM(C25:C29)</f>
        <v>4802</v>
      </c>
      <c r="D30" s="9">
        <f t="shared" si="6"/>
        <v>5090</v>
      </c>
      <c r="E30" s="9">
        <f t="shared" ref="E30:F30" si="7">SUM(E25:E29)</f>
        <v>4766</v>
      </c>
      <c r="F30" s="9">
        <f t="shared" si="7"/>
        <v>5447</v>
      </c>
      <c r="G30" s="9">
        <f t="shared" ref="G30:H30" si="8">SUM(G25:G29)</f>
        <v>4928</v>
      </c>
      <c r="H30" s="9">
        <f t="shared" si="8"/>
        <v>6244</v>
      </c>
    </row>
    <row r="31" spans="1:8" ht="7.15" customHeight="1" x14ac:dyDescent="0.2">
      <c r="A31" s="10"/>
      <c r="B31" s="11"/>
      <c r="C31" s="12"/>
      <c r="D31" s="12"/>
      <c r="E31" s="12"/>
      <c r="F31" s="12"/>
      <c r="G31" s="12"/>
      <c r="H31" s="12"/>
    </row>
    <row r="32" spans="1:8" x14ac:dyDescent="0.2">
      <c r="A32" s="10"/>
      <c r="B32" s="13" t="s">
        <v>16</v>
      </c>
      <c r="C32" s="40">
        <f>D30/C30</f>
        <v>1.0599750104123282</v>
      </c>
      <c r="D32" s="41"/>
      <c r="E32" s="40">
        <f>F30/E30</f>
        <v>1.1428871170793118</v>
      </c>
      <c r="F32" s="41"/>
      <c r="G32" s="40">
        <f>H30/G30</f>
        <v>1.2670454545454546</v>
      </c>
      <c r="H32" s="41"/>
    </row>
    <row r="33" spans="1:8" x14ac:dyDescent="0.2">
      <c r="C33" s="15"/>
      <c r="D33" s="15"/>
      <c r="E33" s="15"/>
      <c r="F33" s="15"/>
      <c r="G33" s="15"/>
      <c r="H33" s="15"/>
    </row>
    <row r="34" spans="1:8" ht="16.5" customHeight="1" x14ac:dyDescent="0.2">
      <c r="A34" s="44" t="s">
        <v>39</v>
      </c>
    </row>
    <row r="35" spans="1:8" x14ac:dyDescent="0.2">
      <c r="A35" s="33" t="s">
        <v>27</v>
      </c>
    </row>
  </sheetData>
  <mergeCells count="12">
    <mergeCell ref="G14:H14"/>
    <mergeCell ref="G23:H23"/>
    <mergeCell ref="G32:H32"/>
    <mergeCell ref="A7:A12"/>
    <mergeCell ref="C14:D14"/>
    <mergeCell ref="A16:A21"/>
    <mergeCell ref="C23:D23"/>
    <mergeCell ref="E14:F14"/>
    <mergeCell ref="E23:F23"/>
    <mergeCell ref="E32:F32"/>
    <mergeCell ref="A25:A30"/>
    <mergeCell ref="C32:D32"/>
  </mergeCells>
  <conditionalFormatting sqref="C32:D32">
    <cfRule type="cellIs" dxfId="23" priority="51" operator="greaterThan">
      <formula>1</formula>
    </cfRule>
    <cfRule type="cellIs" dxfId="22" priority="52" operator="lessThan">
      <formula>1</formula>
    </cfRule>
  </conditionalFormatting>
  <conditionalFormatting sqref="C14:D14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C23:D23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E32:F32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14:F14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23:F23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32:H32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14:H14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23:H23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D30" sqref="D30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6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7" t="s">
        <v>37</v>
      </c>
      <c r="B4" s="34"/>
      <c r="C4" s="35"/>
      <c r="D4" s="35"/>
      <c r="E4" s="2"/>
    </row>
    <row r="5" spans="1:6" s="5" customFormat="1" x14ac:dyDescent="0.2">
      <c r="A5" s="29"/>
      <c r="B5" s="34"/>
      <c r="C5" s="34"/>
      <c r="D5" s="34"/>
      <c r="E5" s="17"/>
    </row>
    <row r="6" spans="1:6" ht="44.25" customHeight="1" x14ac:dyDescent="0.2">
      <c r="A6" s="36" t="s">
        <v>3</v>
      </c>
      <c r="B6" s="36" t="s">
        <v>12</v>
      </c>
      <c r="C6" s="38" t="s">
        <v>33</v>
      </c>
      <c r="D6" s="39" t="s">
        <v>38</v>
      </c>
      <c r="E6" s="18"/>
      <c r="F6" s="28" t="s">
        <v>22</v>
      </c>
    </row>
    <row r="7" spans="1:6" s="24" customFormat="1" ht="27" customHeight="1" x14ac:dyDescent="0.2">
      <c r="A7" s="19" t="s">
        <v>19</v>
      </c>
      <c r="B7" s="20" t="s">
        <v>15</v>
      </c>
      <c r="C7" s="30">
        <v>2875</v>
      </c>
      <c r="D7" s="21">
        <v>3340</v>
      </c>
      <c r="E7" s="22"/>
      <c r="F7" s="23">
        <f>(D7-C7)/C7</f>
        <v>0.16173913043478261</v>
      </c>
    </row>
    <row r="8" spans="1:6" ht="14.45" customHeight="1" x14ac:dyDescent="0.2">
      <c r="A8" s="25"/>
      <c r="B8" s="11"/>
      <c r="C8" s="31"/>
      <c r="D8" s="26"/>
      <c r="E8" s="26"/>
      <c r="F8" s="27"/>
    </row>
    <row r="9" spans="1:6" ht="27" customHeight="1" x14ac:dyDescent="0.2">
      <c r="A9" s="19" t="s">
        <v>20</v>
      </c>
      <c r="B9" s="20" t="s">
        <v>15</v>
      </c>
      <c r="C9" s="30">
        <v>6841</v>
      </c>
      <c r="D9" s="21">
        <v>5582</v>
      </c>
      <c r="E9" s="22"/>
      <c r="F9" s="23">
        <f>(D9-C9)/C9</f>
        <v>-0.18403742142961554</v>
      </c>
    </row>
    <row r="10" spans="1:6" x14ac:dyDescent="0.2">
      <c r="C10" s="32"/>
      <c r="D10" s="15"/>
      <c r="E10" s="12"/>
      <c r="F10" s="15"/>
    </row>
    <row r="11" spans="1:6" s="24" customFormat="1" ht="27" customHeight="1" x14ac:dyDescent="0.2">
      <c r="A11" s="19" t="s">
        <v>21</v>
      </c>
      <c r="B11" s="20" t="s">
        <v>15</v>
      </c>
      <c r="C11" s="30">
        <v>7393</v>
      </c>
      <c r="D11" s="21">
        <v>5568</v>
      </c>
      <c r="E11" s="22"/>
      <c r="F11" s="23">
        <f>(D11-C11)/C11</f>
        <v>-0.24685513323414041</v>
      </c>
    </row>
    <row r="12" spans="1:6" x14ac:dyDescent="0.2">
      <c r="C12" s="15"/>
      <c r="D12" s="15"/>
      <c r="E12" s="12"/>
    </row>
    <row r="13" spans="1:6" x14ac:dyDescent="0.2">
      <c r="A13" s="44" t="s">
        <v>39</v>
      </c>
    </row>
    <row r="14" spans="1:6" x14ac:dyDescent="0.2">
      <c r="A14" s="33" t="s">
        <v>27</v>
      </c>
    </row>
  </sheetData>
  <conditionalFormatting sqref="F7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9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1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"/>
    </sheetView>
  </sheetViews>
  <sheetFormatPr defaultColWidth="9.140625" defaultRowHeight="12.75" x14ac:dyDescent="0.2"/>
  <cols>
    <col min="1" max="1" width="15.28515625" style="60" customWidth="1"/>
    <col min="2" max="2" width="40.140625" style="44" customWidth="1"/>
    <col min="3" max="3" width="11" style="44" customWidth="1"/>
    <col min="4" max="5" width="9.140625" style="44"/>
    <col min="6" max="6" width="10.5703125" style="44" customWidth="1"/>
    <col min="7" max="12" width="9.140625" style="44"/>
    <col min="13" max="13" width="11.5703125" style="44" customWidth="1"/>
    <col min="14" max="16384" width="9.140625" style="44"/>
  </cols>
  <sheetData>
    <row r="1" spans="1:15" ht="15.75" x14ac:dyDescent="0.25">
      <c r="A1" s="43" t="s">
        <v>0</v>
      </c>
    </row>
    <row r="2" spans="1:15" ht="15" x14ac:dyDescent="0.25">
      <c r="A2" s="45" t="s">
        <v>1</v>
      </c>
    </row>
    <row r="3" spans="1:15" x14ac:dyDescent="0.2">
      <c r="A3" s="46" t="s">
        <v>2</v>
      </c>
      <c r="B3" s="47"/>
    </row>
    <row r="4" spans="1:15" x14ac:dyDescent="0.2">
      <c r="A4" s="46" t="s">
        <v>37</v>
      </c>
      <c r="B4" s="47"/>
    </row>
    <row r="6" spans="1:15" x14ac:dyDescent="0.2">
      <c r="A6" s="48" t="s">
        <v>3</v>
      </c>
      <c r="B6" s="48" t="s">
        <v>12</v>
      </c>
      <c r="C6" s="49" t="s">
        <v>32</v>
      </c>
      <c r="D6" s="49">
        <v>2008</v>
      </c>
      <c r="E6" s="49">
        <v>2009</v>
      </c>
      <c r="F6" s="49">
        <v>2010</v>
      </c>
      <c r="G6" s="49">
        <v>2011</v>
      </c>
      <c r="H6" s="49">
        <v>2012</v>
      </c>
      <c r="I6" s="49">
        <v>2013</v>
      </c>
      <c r="J6" s="49">
        <v>2014</v>
      </c>
      <c r="K6" s="49">
        <v>2015</v>
      </c>
      <c r="L6" s="49">
        <v>2016</v>
      </c>
      <c r="M6" s="49">
        <v>2017</v>
      </c>
      <c r="N6" s="49">
        <v>2018</v>
      </c>
      <c r="O6" s="49" t="s">
        <v>23</v>
      </c>
    </row>
    <row r="7" spans="1:15" ht="12.75" customHeight="1" x14ac:dyDescent="0.2">
      <c r="A7" s="50" t="s">
        <v>24</v>
      </c>
      <c r="B7" s="51" t="s">
        <v>4</v>
      </c>
      <c r="C7" s="52">
        <v>2</v>
      </c>
      <c r="D7" s="52">
        <v>1</v>
      </c>
      <c r="E7" s="52">
        <v>8</v>
      </c>
      <c r="F7" s="52">
        <v>6</v>
      </c>
      <c r="G7" s="52">
        <v>5</v>
      </c>
      <c r="H7" s="52">
        <v>13</v>
      </c>
      <c r="I7" s="52">
        <v>26</v>
      </c>
      <c r="J7" s="52">
        <v>41</v>
      </c>
      <c r="K7" s="52">
        <v>49</v>
      </c>
      <c r="L7" s="52">
        <v>77</v>
      </c>
      <c r="M7" s="52">
        <v>220</v>
      </c>
      <c r="N7" s="52">
        <v>1230</v>
      </c>
      <c r="O7" s="52">
        <v>1678</v>
      </c>
    </row>
    <row r="8" spans="1:15" x14ac:dyDescent="0.2">
      <c r="A8" s="53"/>
      <c r="B8" s="51" t="s">
        <v>5</v>
      </c>
      <c r="C8" s="52">
        <v>38</v>
      </c>
      <c r="D8" s="52">
        <v>6</v>
      </c>
      <c r="E8" s="52">
        <v>13</v>
      </c>
      <c r="F8" s="52">
        <v>26</v>
      </c>
      <c r="G8" s="52">
        <v>42</v>
      </c>
      <c r="H8" s="52">
        <v>58</v>
      </c>
      <c r="I8" s="52">
        <v>71</v>
      </c>
      <c r="J8" s="52">
        <v>100</v>
      </c>
      <c r="K8" s="52">
        <v>149</v>
      </c>
      <c r="L8" s="52">
        <v>166</v>
      </c>
      <c r="M8" s="52">
        <v>214</v>
      </c>
      <c r="N8" s="52">
        <v>232</v>
      </c>
      <c r="O8" s="52">
        <v>1115</v>
      </c>
    </row>
    <row r="9" spans="1:15" x14ac:dyDescent="0.2">
      <c r="A9" s="53"/>
      <c r="B9" s="51" t="s">
        <v>6</v>
      </c>
      <c r="C9" s="52"/>
      <c r="D9" s="52">
        <v>7</v>
      </c>
      <c r="E9" s="52"/>
      <c r="F9" s="52">
        <v>2</v>
      </c>
      <c r="G9" s="52"/>
      <c r="H9" s="52"/>
      <c r="I9" s="52"/>
      <c r="J9" s="52"/>
      <c r="K9" s="52"/>
      <c r="L9" s="52">
        <v>1</v>
      </c>
      <c r="M9" s="52">
        <v>2</v>
      </c>
      <c r="N9" s="52">
        <v>43</v>
      </c>
      <c r="O9" s="52">
        <v>55</v>
      </c>
    </row>
    <row r="10" spans="1:15" x14ac:dyDescent="0.2">
      <c r="A10" s="53"/>
      <c r="B10" s="51" t="s">
        <v>7</v>
      </c>
      <c r="C10" s="52">
        <v>146</v>
      </c>
      <c r="D10" s="52">
        <v>10</v>
      </c>
      <c r="E10" s="52">
        <v>14</v>
      </c>
      <c r="F10" s="52">
        <v>17</v>
      </c>
      <c r="G10" s="52">
        <v>23</v>
      </c>
      <c r="H10" s="52">
        <v>18</v>
      </c>
      <c r="I10" s="52">
        <v>28</v>
      </c>
      <c r="J10" s="52">
        <v>34</v>
      </c>
      <c r="K10" s="52">
        <v>54</v>
      </c>
      <c r="L10" s="52">
        <v>49</v>
      </c>
      <c r="M10" s="52">
        <v>39</v>
      </c>
      <c r="N10" s="52">
        <v>48</v>
      </c>
      <c r="O10" s="52">
        <v>480</v>
      </c>
    </row>
    <row r="11" spans="1:15" x14ac:dyDescent="0.2">
      <c r="A11" s="53"/>
      <c r="B11" s="51" t="s">
        <v>8</v>
      </c>
      <c r="C11" s="52">
        <v>3</v>
      </c>
      <c r="D11" s="54"/>
      <c r="E11" s="54"/>
      <c r="F11" s="52"/>
      <c r="G11" s="52">
        <v>1</v>
      </c>
      <c r="H11" s="52"/>
      <c r="I11" s="52"/>
      <c r="J11" s="52">
        <v>1</v>
      </c>
      <c r="K11" s="52">
        <v>2</v>
      </c>
      <c r="L11" s="52"/>
      <c r="M11" s="52"/>
      <c r="N11" s="52">
        <v>5</v>
      </c>
      <c r="O11" s="52">
        <v>12</v>
      </c>
    </row>
    <row r="12" spans="1:15" x14ac:dyDescent="0.2">
      <c r="A12" s="53"/>
      <c r="B12" s="55" t="s">
        <v>9</v>
      </c>
      <c r="C12" s="56">
        <v>189</v>
      </c>
      <c r="D12" s="56">
        <v>24</v>
      </c>
      <c r="E12" s="56">
        <v>35</v>
      </c>
      <c r="F12" s="56">
        <v>51</v>
      </c>
      <c r="G12" s="56">
        <v>71</v>
      </c>
      <c r="H12" s="56">
        <v>89</v>
      </c>
      <c r="I12" s="56">
        <v>125</v>
      </c>
      <c r="J12" s="56">
        <v>176</v>
      </c>
      <c r="K12" s="56">
        <v>254</v>
      </c>
      <c r="L12" s="56">
        <v>293</v>
      </c>
      <c r="M12" s="56">
        <v>475</v>
      </c>
      <c r="N12" s="56">
        <v>1558</v>
      </c>
      <c r="O12" s="56">
        <v>3340</v>
      </c>
    </row>
    <row r="13" spans="1:15" x14ac:dyDescent="0.2">
      <c r="A13" s="57"/>
      <c r="B13" s="58" t="s">
        <v>10</v>
      </c>
      <c r="C13" s="59">
        <v>5.65868263473054E-2</v>
      </c>
      <c r="D13" s="59">
        <v>7.18562874251497E-3</v>
      </c>
      <c r="E13" s="59">
        <v>1.04790419161677E-2</v>
      </c>
      <c r="F13" s="59">
        <v>1.52694610778443E-2</v>
      </c>
      <c r="G13" s="59">
        <v>2.1257485029940099E-2</v>
      </c>
      <c r="H13" s="59">
        <v>2.6646706586826299E-2</v>
      </c>
      <c r="I13" s="59">
        <v>3.7425149700598799E-2</v>
      </c>
      <c r="J13" s="59">
        <v>5.2694610778443098E-2</v>
      </c>
      <c r="K13" s="59">
        <v>7.6047904191616805E-2</v>
      </c>
      <c r="L13" s="59">
        <v>8.7724550898203593E-2</v>
      </c>
      <c r="M13" s="59">
        <v>0.14221556886227499</v>
      </c>
      <c r="N13" s="59">
        <v>0.46646706586826298</v>
      </c>
      <c r="O13" s="59">
        <v>1</v>
      </c>
    </row>
    <row r="14" spans="1:15" x14ac:dyDescent="0.2">
      <c r="C14" s="61"/>
      <c r="D14" s="61"/>
      <c r="E14" s="61"/>
      <c r="F14" s="61"/>
      <c r="G14" s="61"/>
    </row>
    <row r="15" spans="1:15" ht="12.75" customHeight="1" x14ac:dyDescent="0.2">
      <c r="A15" s="50" t="s">
        <v>25</v>
      </c>
      <c r="B15" s="51" t="s">
        <v>4</v>
      </c>
      <c r="C15" s="52">
        <v>18</v>
      </c>
      <c r="D15" s="52">
        <v>7</v>
      </c>
      <c r="E15" s="52">
        <v>84</v>
      </c>
      <c r="F15" s="52">
        <v>26</v>
      </c>
      <c r="G15" s="52">
        <v>30</v>
      </c>
      <c r="H15" s="52">
        <v>52</v>
      </c>
      <c r="I15" s="52">
        <v>63</v>
      </c>
      <c r="J15" s="52">
        <v>63</v>
      </c>
      <c r="K15" s="52">
        <v>81</v>
      </c>
      <c r="L15" s="52">
        <v>283</v>
      </c>
      <c r="M15" s="52">
        <v>336</v>
      </c>
      <c r="N15" s="52">
        <v>1346</v>
      </c>
      <c r="O15" s="52">
        <v>2389</v>
      </c>
    </row>
    <row r="16" spans="1:15" x14ac:dyDescent="0.2">
      <c r="A16" s="53"/>
      <c r="B16" s="51" t="s">
        <v>5</v>
      </c>
      <c r="C16" s="52">
        <v>101</v>
      </c>
      <c r="D16" s="52">
        <v>20</v>
      </c>
      <c r="E16" s="52">
        <v>26</v>
      </c>
      <c r="F16" s="52">
        <v>42</v>
      </c>
      <c r="G16" s="52">
        <v>67</v>
      </c>
      <c r="H16" s="52">
        <v>124</v>
      </c>
      <c r="I16" s="52">
        <v>159</v>
      </c>
      <c r="J16" s="52">
        <v>201</v>
      </c>
      <c r="K16" s="52">
        <v>293</v>
      </c>
      <c r="L16" s="52">
        <v>418</v>
      </c>
      <c r="M16" s="52">
        <v>410</v>
      </c>
      <c r="N16" s="52">
        <v>561</v>
      </c>
      <c r="O16" s="52">
        <v>2422</v>
      </c>
    </row>
    <row r="17" spans="1:15" x14ac:dyDescent="0.2">
      <c r="A17" s="53"/>
      <c r="B17" s="51" t="s">
        <v>6</v>
      </c>
      <c r="C17" s="52"/>
      <c r="D17" s="52"/>
      <c r="E17" s="52"/>
      <c r="F17" s="52"/>
      <c r="G17" s="52"/>
      <c r="H17" s="52"/>
      <c r="I17" s="52"/>
      <c r="J17" s="52"/>
      <c r="K17" s="52"/>
      <c r="L17" s="52">
        <v>9</v>
      </c>
      <c r="M17" s="52">
        <v>20</v>
      </c>
      <c r="N17" s="52">
        <v>119</v>
      </c>
      <c r="O17" s="52">
        <v>148</v>
      </c>
    </row>
    <row r="18" spans="1:15" x14ac:dyDescent="0.2">
      <c r="A18" s="53"/>
      <c r="B18" s="51" t="s">
        <v>7</v>
      </c>
      <c r="C18" s="52">
        <v>157</v>
      </c>
      <c r="D18" s="52">
        <v>15</v>
      </c>
      <c r="E18" s="52">
        <v>17</v>
      </c>
      <c r="F18" s="52">
        <v>29</v>
      </c>
      <c r="G18" s="52">
        <v>35</v>
      </c>
      <c r="H18" s="52">
        <v>18</v>
      </c>
      <c r="I18" s="52">
        <v>39</v>
      </c>
      <c r="J18" s="52">
        <v>66</v>
      </c>
      <c r="K18" s="52">
        <v>50</v>
      </c>
      <c r="L18" s="52">
        <v>55</v>
      </c>
      <c r="M18" s="52">
        <v>67</v>
      </c>
      <c r="N18" s="52">
        <v>52</v>
      </c>
      <c r="O18" s="52">
        <v>600</v>
      </c>
    </row>
    <row r="19" spans="1:15" x14ac:dyDescent="0.2">
      <c r="A19" s="53"/>
      <c r="B19" s="51" t="s">
        <v>8</v>
      </c>
      <c r="C19" s="52">
        <v>3</v>
      </c>
      <c r="D19" s="54">
        <v>1</v>
      </c>
      <c r="E19" s="54">
        <v>1</v>
      </c>
      <c r="F19" s="52"/>
      <c r="G19" s="52">
        <v>1</v>
      </c>
      <c r="H19" s="52"/>
      <c r="I19" s="52">
        <v>2</v>
      </c>
      <c r="J19" s="52"/>
      <c r="K19" s="52">
        <v>2</v>
      </c>
      <c r="L19" s="52">
        <v>2</v>
      </c>
      <c r="M19" s="52"/>
      <c r="N19" s="52">
        <v>11</v>
      </c>
      <c r="O19" s="52">
        <v>23</v>
      </c>
    </row>
    <row r="20" spans="1:15" x14ac:dyDescent="0.2">
      <c r="A20" s="53"/>
      <c r="B20" s="55" t="s">
        <v>9</v>
      </c>
      <c r="C20" s="56">
        <v>279</v>
      </c>
      <c r="D20" s="56">
        <v>43</v>
      </c>
      <c r="E20" s="56">
        <v>128</v>
      </c>
      <c r="F20" s="56">
        <v>97</v>
      </c>
      <c r="G20" s="56">
        <v>133</v>
      </c>
      <c r="H20" s="56">
        <v>194</v>
      </c>
      <c r="I20" s="56">
        <v>263</v>
      </c>
      <c r="J20" s="56">
        <v>330</v>
      </c>
      <c r="K20" s="56">
        <v>426</v>
      </c>
      <c r="L20" s="56">
        <v>767</v>
      </c>
      <c r="M20" s="56">
        <v>833</v>
      </c>
      <c r="N20" s="56">
        <v>2089</v>
      </c>
      <c r="O20" s="56">
        <v>5582</v>
      </c>
    </row>
    <row r="21" spans="1:15" x14ac:dyDescent="0.2">
      <c r="A21" s="57"/>
      <c r="B21" s="58" t="s">
        <v>10</v>
      </c>
      <c r="C21" s="59">
        <v>4.9982085274095298E-2</v>
      </c>
      <c r="D21" s="59">
        <v>7.7033321390182702E-3</v>
      </c>
      <c r="E21" s="59">
        <v>2.2930849158007902E-2</v>
      </c>
      <c r="F21" s="59">
        <v>1.7377284127552899E-2</v>
      </c>
      <c r="G21" s="59">
        <v>2.3826585453242601E-2</v>
      </c>
      <c r="H21" s="59">
        <v>3.47545682551057E-2</v>
      </c>
      <c r="I21" s="59">
        <v>4.7115729129344301E-2</v>
      </c>
      <c r="J21" s="59">
        <v>5.9118595485489103E-2</v>
      </c>
      <c r="K21" s="59">
        <v>7.6316732353994998E-2</v>
      </c>
      <c r="L21" s="59">
        <v>0.137405947689</v>
      </c>
      <c r="M21" s="59">
        <v>0.149229666786098</v>
      </c>
      <c r="N21" s="59">
        <v>0.37423862414905101</v>
      </c>
      <c r="O21" s="59">
        <v>1</v>
      </c>
    </row>
    <row r="22" spans="1:15" x14ac:dyDescent="0.2">
      <c r="C22" s="61"/>
      <c r="D22" s="61"/>
      <c r="E22" s="61"/>
      <c r="F22" s="61"/>
      <c r="G22" s="61"/>
    </row>
    <row r="23" spans="1:15" ht="12.75" customHeight="1" x14ac:dyDescent="0.2">
      <c r="A23" s="50" t="s">
        <v>26</v>
      </c>
      <c r="B23" s="51" t="s">
        <v>4</v>
      </c>
      <c r="C23" s="52">
        <v>6</v>
      </c>
      <c r="D23" s="52">
        <v>1</v>
      </c>
      <c r="E23" s="52">
        <v>70</v>
      </c>
      <c r="F23" s="52">
        <v>17</v>
      </c>
      <c r="G23" s="52">
        <v>7</v>
      </c>
      <c r="H23" s="52">
        <v>5</v>
      </c>
      <c r="I23" s="52">
        <v>28</v>
      </c>
      <c r="J23" s="52">
        <v>18</v>
      </c>
      <c r="K23" s="52">
        <v>33</v>
      </c>
      <c r="L23" s="52">
        <v>33</v>
      </c>
      <c r="M23" s="52">
        <v>95</v>
      </c>
      <c r="N23" s="52">
        <v>894</v>
      </c>
      <c r="O23" s="52">
        <v>1207</v>
      </c>
    </row>
    <row r="24" spans="1:15" x14ac:dyDescent="0.2">
      <c r="A24" s="53"/>
      <c r="B24" s="51" t="s">
        <v>5</v>
      </c>
      <c r="C24" s="52">
        <v>591</v>
      </c>
      <c r="D24" s="52">
        <v>68</v>
      </c>
      <c r="E24" s="52">
        <v>100</v>
      </c>
      <c r="F24" s="52">
        <v>160</v>
      </c>
      <c r="G24" s="52">
        <v>175</v>
      </c>
      <c r="H24" s="52">
        <v>183</v>
      </c>
      <c r="I24" s="52">
        <v>240</v>
      </c>
      <c r="J24" s="52">
        <v>276</v>
      </c>
      <c r="K24" s="52">
        <v>326</v>
      </c>
      <c r="L24" s="52">
        <v>316</v>
      </c>
      <c r="M24" s="52">
        <v>379</v>
      </c>
      <c r="N24" s="52">
        <v>464</v>
      </c>
      <c r="O24" s="52">
        <v>3278</v>
      </c>
    </row>
    <row r="25" spans="1:15" x14ac:dyDescent="0.2">
      <c r="A25" s="53"/>
      <c r="B25" s="51" t="s">
        <v>6</v>
      </c>
      <c r="C25" s="52">
        <v>4</v>
      </c>
      <c r="D25" s="52"/>
      <c r="E25" s="52"/>
      <c r="F25" s="52"/>
      <c r="G25" s="52">
        <v>1</v>
      </c>
      <c r="H25" s="52"/>
      <c r="I25" s="52"/>
      <c r="J25" s="52"/>
      <c r="K25" s="52"/>
      <c r="L25" s="52"/>
      <c r="M25" s="52">
        <v>12</v>
      </c>
      <c r="N25" s="52">
        <v>109</v>
      </c>
      <c r="O25" s="52">
        <v>126</v>
      </c>
    </row>
    <row r="26" spans="1:15" x14ac:dyDescent="0.2">
      <c r="A26" s="53"/>
      <c r="B26" s="51" t="s">
        <v>7</v>
      </c>
      <c r="C26" s="52">
        <v>379</v>
      </c>
      <c r="D26" s="52">
        <v>13</v>
      </c>
      <c r="E26" s="52">
        <v>30</v>
      </c>
      <c r="F26" s="52">
        <v>28</v>
      </c>
      <c r="G26" s="52">
        <v>29</v>
      </c>
      <c r="H26" s="52">
        <v>38</v>
      </c>
      <c r="I26" s="52">
        <v>52</v>
      </c>
      <c r="J26" s="52">
        <v>102</v>
      </c>
      <c r="K26" s="52">
        <v>68</v>
      </c>
      <c r="L26" s="52">
        <v>55</v>
      </c>
      <c r="M26" s="52">
        <v>68</v>
      </c>
      <c r="N26" s="52">
        <v>42</v>
      </c>
      <c r="O26" s="52">
        <v>904</v>
      </c>
    </row>
    <row r="27" spans="1:15" x14ac:dyDescent="0.2">
      <c r="A27" s="53"/>
      <c r="B27" s="51" t="s">
        <v>8</v>
      </c>
      <c r="C27" s="52">
        <v>17</v>
      </c>
      <c r="D27" s="54">
        <v>1</v>
      </c>
      <c r="E27" s="54">
        <v>1</v>
      </c>
      <c r="F27" s="52">
        <v>1</v>
      </c>
      <c r="G27" s="52"/>
      <c r="H27" s="52">
        <v>1</v>
      </c>
      <c r="I27" s="52">
        <v>1</v>
      </c>
      <c r="J27" s="52"/>
      <c r="K27" s="52">
        <v>9</v>
      </c>
      <c r="L27" s="52">
        <v>1</v>
      </c>
      <c r="M27" s="52">
        <v>9</v>
      </c>
      <c r="N27" s="52">
        <v>12</v>
      </c>
      <c r="O27" s="52">
        <v>53</v>
      </c>
    </row>
    <row r="28" spans="1:15" x14ac:dyDescent="0.2">
      <c r="A28" s="53"/>
      <c r="B28" s="55" t="s">
        <v>9</v>
      </c>
      <c r="C28" s="56">
        <v>997</v>
      </c>
      <c r="D28" s="56">
        <v>83</v>
      </c>
      <c r="E28" s="56">
        <v>201</v>
      </c>
      <c r="F28" s="56">
        <v>206</v>
      </c>
      <c r="G28" s="56">
        <v>212</v>
      </c>
      <c r="H28" s="56">
        <v>227</v>
      </c>
      <c r="I28" s="56">
        <v>321</v>
      </c>
      <c r="J28" s="56">
        <v>396</v>
      </c>
      <c r="K28" s="56">
        <v>436</v>
      </c>
      <c r="L28" s="56">
        <v>405</v>
      </c>
      <c r="M28" s="56">
        <v>563</v>
      </c>
      <c r="N28" s="56">
        <v>1521</v>
      </c>
      <c r="O28" s="56">
        <v>5568</v>
      </c>
    </row>
    <row r="29" spans="1:15" x14ac:dyDescent="0.2">
      <c r="A29" s="57"/>
      <c r="B29" s="58" t="s">
        <v>10</v>
      </c>
      <c r="C29" s="59">
        <v>0.17905890804597699</v>
      </c>
      <c r="D29" s="59">
        <v>1.49066091954023E-2</v>
      </c>
      <c r="E29" s="59">
        <v>3.6099137931034503E-2</v>
      </c>
      <c r="F29" s="59">
        <v>3.6997126436781602E-2</v>
      </c>
      <c r="G29" s="59">
        <v>3.8074712643678198E-2</v>
      </c>
      <c r="H29" s="59">
        <v>4.0768678160919503E-2</v>
      </c>
      <c r="I29" s="59">
        <v>5.7650862068965497E-2</v>
      </c>
      <c r="J29" s="59">
        <v>7.1120689655172403E-2</v>
      </c>
      <c r="K29" s="59">
        <v>7.8304597701149406E-2</v>
      </c>
      <c r="L29" s="59">
        <v>7.2737068965517196E-2</v>
      </c>
      <c r="M29" s="59">
        <v>0.10111350574712601</v>
      </c>
      <c r="N29" s="59">
        <v>0.27316810344827602</v>
      </c>
      <c r="O29" s="59">
        <v>1</v>
      </c>
    </row>
    <row r="31" spans="1:15" x14ac:dyDescent="0.2">
      <c r="A31" s="44" t="s">
        <v>39</v>
      </c>
    </row>
    <row r="32" spans="1:15" x14ac:dyDescent="0.2">
      <c r="A32" s="44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973FA3-4F93-478B-B238-A9C9EC4848C3}"/>
</file>

<file path=customXml/itemProps2.xml><?xml version="1.0" encoding="utf-8"?>
<ds:datastoreItem xmlns:ds="http://schemas.openxmlformats.org/officeDocument/2006/customXml" ds:itemID="{87F0799D-9B9D-4C8B-BAB4-C93168EDB4DD}"/>
</file>

<file path=customXml/itemProps3.xml><?xml version="1.0" encoding="utf-8"?>
<ds:datastoreItem xmlns:ds="http://schemas.openxmlformats.org/officeDocument/2006/customXml" ds:itemID="{CAB3478E-F99F-4796-9B25-F4418F3476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2019-01-07T11:36:29Z</cp:lastPrinted>
  <dcterms:created xsi:type="dcterms:W3CDTF">2016-09-16T08:08:32Z</dcterms:created>
  <dcterms:modified xsi:type="dcterms:W3CDTF">2019-03-11T13:47:39Z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