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LECCE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'!$A$1:$B$35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F21" i="2"/>
  <c r="E21" i="2"/>
  <c r="E23" i="2" s="1"/>
  <c r="D21" i="2"/>
  <c r="C21" i="2"/>
  <c r="F12" i="2"/>
  <c r="E12" i="2"/>
  <c r="D12" i="2"/>
  <c r="C14" i="2" s="1"/>
  <c r="C12" i="2"/>
  <c r="C32" i="2" l="1"/>
  <c r="E14" i="2"/>
  <c r="C23" i="2"/>
  <c r="H30" i="2" l="1"/>
  <c r="G30" i="2"/>
  <c r="H21" i="2"/>
  <c r="G21" i="2"/>
  <c r="H12" i="2"/>
  <c r="G12" i="2"/>
  <c r="G23" i="2" l="1"/>
  <c r="G14" i="2"/>
  <c r="G32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<sst xmlns="http://schemas.openxmlformats.org/spreadsheetml/2006/main" count="97" uniqueCount="40">
  <si>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</si>
  <si>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</si>
  <si>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</si>
  <si>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</si>
  <si>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</si>
  <si>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</si>
  <si>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</si>
  <si>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</si>
  <si>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</si>
  <si>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</si>
  <si>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</si>
  <si>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</si>
  <si>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</si>
  <si>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</si>
  <si>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</si>
  <si>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</si>
  <si>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</si>
  <si>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</si>
  <si>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</si>
  <si>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</si>
  <si>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</si>
  <si>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</si>
  <si>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</si>
  <si>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TOTALE</t>
  </si>
  <si>
    <t>Circondario di Tribunale Ordinario di Brindisi</t>
  </si>
  <si>
    <t>Circondario di Tribunale Ordinario di Lecce</t>
  </si>
  <si>
    <t>Circondario di Tribunale Ordinario di Taranto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</si>
  <si>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</si>
  <si>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</si>
  <si>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</si>
  <si>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</si>
  <si>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</si>
  <si>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</si>
  <si>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</si>
  <si>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</si>
  <si>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</si>
  <si>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</si>
  <si>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Anni 2017 - 30 settembre 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</si>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</sst>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G25" sqref="G25:H29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37</v>
      </c>
      <c r="B4" s="5"/>
      <c r="C4" s="36"/>
      <c r="D4" s="36"/>
      <c r="E4" s="36"/>
      <c r="F4" s="36"/>
    </row>
    <row r="5" spans="1:8" x14ac:dyDescent="0.2">
      <c r="A5" s="4"/>
      <c r="B5" s="5"/>
      <c r="C5" s="36"/>
      <c r="D5" s="36"/>
      <c r="E5" s="36"/>
      <c r="F5" s="36"/>
    </row>
    <row r="6" spans="1:8" ht="38.25" x14ac:dyDescent="0.2">
      <c r="A6" s="6" t="s">
        <v>3</v>
      </c>
      <c r="B6" s="6" t="s">
        <v>12</v>
      </c>
      <c r="C6" s="30" t="s">
        <v>28</v>
      </c>
      <c r="D6" s="30" t="s">
        <v>29</v>
      </c>
      <c r="E6" s="30" t="s">
        <v>32</v>
      </c>
      <c r="F6" s="30" t="s">
        <v>33</v>
      </c>
      <c r="G6" s="30" t="s">
        <v>38</v>
      </c>
      <c r="H6" s="30" t="s">
        <v>39</v>
      </c>
    </row>
    <row r="7" spans="1:8" x14ac:dyDescent="0.2">
      <c r="A7" s="57" t="s">
        <v>19</v>
      </c>
      <c r="B7" s="7" t="s">
        <v>4</v>
      </c>
      <c r="C7" s="8">
        <v>1819</v>
      </c>
      <c r="D7" s="8">
        <v>1788</v>
      </c>
      <c r="E7" s="8">
        <v>1900</v>
      </c>
      <c r="F7" s="8">
        <v>1597</v>
      </c>
      <c r="G7" s="8">
        <v>1230</v>
      </c>
      <c r="H7" s="8">
        <v>1100</v>
      </c>
    </row>
    <row r="8" spans="1:8" x14ac:dyDescent="0.2">
      <c r="A8" s="57" t="s">
        <v>13</v>
      </c>
      <c r="B8" s="7" t="s">
        <v>5</v>
      </c>
      <c r="C8" s="8">
        <v>344</v>
      </c>
      <c r="D8" s="8">
        <v>348</v>
      </c>
      <c r="E8" s="8">
        <v>278</v>
      </c>
      <c r="F8" s="8">
        <v>484</v>
      </c>
      <c r="G8" s="8">
        <v>177</v>
      </c>
      <c r="H8" s="8">
        <v>396</v>
      </c>
    </row>
    <row r="9" spans="1:8" x14ac:dyDescent="0.2">
      <c r="A9" s="57" t="s">
        <v>13</v>
      </c>
      <c r="B9" s="7" t="s">
        <v>6</v>
      </c>
      <c r="C9" s="8">
        <v>185</v>
      </c>
      <c r="D9" s="8">
        <v>180</v>
      </c>
      <c r="E9" s="8">
        <v>156</v>
      </c>
      <c r="F9" s="8">
        <v>165</v>
      </c>
      <c r="G9" s="8">
        <v>118</v>
      </c>
      <c r="H9" s="8">
        <v>110</v>
      </c>
    </row>
    <row r="10" spans="1:8" x14ac:dyDescent="0.2">
      <c r="A10" s="57" t="s">
        <v>13</v>
      </c>
      <c r="B10" s="7" t="s">
        <v>14</v>
      </c>
      <c r="C10" s="8">
        <v>41</v>
      </c>
      <c r="D10" s="8">
        <v>36</v>
      </c>
      <c r="E10" s="8">
        <v>48</v>
      </c>
      <c r="F10" s="8">
        <v>48</v>
      </c>
      <c r="G10" s="8">
        <v>26</v>
      </c>
      <c r="H10" s="8">
        <v>46</v>
      </c>
    </row>
    <row r="11" spans="1:8" x14ac:dyDescent="0.2">
      <c r="A11" s="57" t="s">
        <v>13</v>
      </c>
      <c r="B11" s="7" t="s">
        <v>8</v>
      </c>
      <c r="C11" s="8">
        <v>11</v>
      </c>
      <c r="D11" s="8">
        <v>10</v>
      </c>
      <c r="E11" s="8">
        <v>9</v>
      </c>
      <c r="F11" s="8">
        <v>13</v>
      </c>
      <c r="G11" s="8">
        <v>7</v>
      </c>
      <c r="H11" s="8">
        <v>5</v>
      </c>
    </row>
    <row r="12" spans="1:8" x14ac:dyDescent="0.2">
      <c r="A12" s="57"/>
      <c r="B12" s="9" t="s">
        <v>15</v>
      </c>
      <c r="C12" s="10">
        <f t="shared" ref="C12:F12" si="0">SUM(C7:C11)</f>
        <v>2400</v>
      </c>
      <c r="D12" s="10">
        <f t="shared" si="0"/>
        <v>2362</v>
      </c>
      <c r="E12" s="10">
        <f t="shared" si="0"/>
        <v>2391</v>
      </c>
      <c r="F12" s="10">
        <f t="shared" si="0"/>
        <v>2307</v>
      </c>
      <c r="G12" s="10">
        <f t="shared" ref="G12:H12" si="1">SUM(G7:G11)</f>
        <v>1558</v>
      </c>
      <c r="H12" s="10">
        <f t="shared" si="1"/>
        <v>1657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5">
        <f>D12/C12</f>
        <v>0.98416666666666663</v>
      </c>
      <c r="D14" s="56"/>
      <c r="E14" s="55">
        <f>F12/E12</f>
        <v>0.96486825595984949</v>
      </c>
      <c r="F14" s="56"/>
      <c r="G14" s="55">
        <f>H12/G12</f>
        <v>1.0635430038510911</v>
      </c>
      <c r="H14" s="56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7" t="s">
        <v>20</v>
      </c>
      <c r="B16" s="7" t="s">
        <v>4</v>
      </c>
      <c r="C16" s="8">
        <v>3131</v>
      </c>
      <c r="D16" s="8">
        <v>3190</v>
      </c>
      <c r="E16" s="8">
        <v>3356</v>
      </c>
      <c r="F16" s="8">
        <v>4115</v>
      </c>
      <c r="G16" s="8">
        <v>2279</v>
      </c>
      <c r="H16" s="8">
        <v>2604</v>
      </c>
    </row>
    <row r="17" spans="1:8" x14ac:dyDescent="0.2">
      <c r="A17" s="57" t="s">
        <v>17</v>
      </c>
      <c r="B17" s="7" t="s">
        <v>5</v>
      </c>
      <c r="C17" s="8">
        <v>684</v>
      </c>
      <c r="D17" s="8">
        <v>909</v>
      </c>
      <c r="E17" s="8">
        <v>644</v>
      </c>
      <c r="F17" s="8">
        <v>980</v>
      </c>
      <c r="G17" s="8">
        <v>402</v>
      </c>
      <c r="H17" s="8">
        <v>851</v>
      </c>
    </row>
    <row r="18" spans="1:8" x14ac:dyDescent="0.2">
      <c r="A18" s="57" t="s">
        <v>17</v>
      </c>
      <c r="B18" s="7" t="s">
        <v>6</v>
      </c>
      <c r="C18" s="8">
        <v>317</v>
      </c>
      <c r="D18" s="8">
        <v>307</v>
      </c>
      <c r="E18" s="8">
        <v>321</v>
      </c>
      <c r="F18" s="8">
        <v>309</v>
      </c>
      <c r="G18" s="8">
        <v>262</v>
      </c>
      <c r="H18" s="8">
        <v>248</v>
      </c>
    </row>
    <row r="19" spans="1:8" x14ac:dyDescent="0.2">
      <c r="A19" s="57" t="s">
        <v>17</v>
      </c>
      <c r="B19" s="7" t="s">
        <v>14</v>
      </c>
      <c r="C19" s="8">
        <v>70</v>
      </c>
      <c r="D19" s="8">
        <v>130</v>
      </c>
      <c r="E19" s="8">
        <v>54</v>
      </c>
      <c r="F19" s="8">
        <v>123</v>
      </c>
      <c r="G19" s="8">
        <v>47</v>
      </c>
      <c r="H19" s="8">
        <v>85</v>
      </c>
    </row>
    <row r="20" spans="1:8" x14ac:dyDescent="0.2">
      <c r="A20" s="57" t="s">
        <v>17</v>
      </c>
      <c r="B20" s="7" t="s">
        <v>8</v>
      </c>
      <c r="C20" s="8">
        <v>4</v>
      </c>
      <c r="D20" s="8">
        <v>3</v>
      </c>
      <c r="E20" s="8">
        <v>12</v>
      </c>
      <c r="F20" s="8">
        <v>6</v>
      </c>
      <c r="G20" s="8">
        <v>16</v>
      </c>
      <c r="H20" s="8">
        <v>11</v>
      </c>
    </row>
    <row r="21" spans="1:8" x14ac:dyDescent="0.2">
      <c r="A21" s="57"/>
      <c r="B21" s="9" t="s">
        <v>15</v>
      </c>
      <c r="C21" s="10">
        <f t="shared" ref="C21:F21" si="2">SUM(C16:C20)</f>
        <v>4206</v>
      </c>
      <c r="D21" s="10">
        <f t="shared" si="2"/>
        <v>4539</v>
      </c>
      <c r="E21" s="10">
        <f t="shared" si="2"/>
        <v>4387</v>
      </c>
      <c r="F21" s="10">
        <f t="shared" si="2"/>
        <v>5533</v>
      </c>
      <c r="G21" s="10">
        <f t="shared" ref="G21:H21" si="3">SUM(G16:G20)</f>
        <v>3006</v>
      </c>
      <c r="H21" s="10">
        <f t="shared" si="3"/>
        <v>3799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5">
        <f>D21/C21</f>
        <v>1.0791726105563482</v>
      </c>
      <c r="D23" s="56"/>
      <c r="E23" s="55">
        <f>F21/E21</f>
        <v>1.2612263505812629</v>
      </c>
      <c r="F23" s="56"/>
      <c r="G23" s="55">
        <f>H21/G21</f>
        <v>1.2638057218895542</v>
      </c>
      <c r="H23" s="56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7" t="s">
        <v>21</v>
      </c>
      <c r="B25" s="7" t="s">
        <v>4</v>
      </c>
      <c r="C25" s="8">
        <v>3604</v>
      </c>
      <c r="D25" s="8">
        <v>4067</v>
      </c>
      <c r="E25" s="8">
        <v>3890</v>
      </c>
      <c r="F25" s="8">
        <v>4567</v>
      </c>
      <c r="G25" s="8">
        <v>2670</v>
      </c>
      <c r="H25" s="8">
        <v>2888</v>
      </c>
    </row>
    <row r="26" spans="1:8" x14ac:dyDescent="0.2">
      <c r="A26" s="57"/>
      <c r="B26" s="7" t="s">
        <v>5</v>
      </c>
      <c r="C26" s="8">
        <v>577</v>
      </c>
      <c r="D26" s="8">
        <v>818</v>
      </c>
      <c r="E26" s="8">
        <v>533</v>
      </c>
      <c r="F26" s="8">
        <v>1135</v>
      </c>
      <c r="G26" s="8">
        <v>345</v>
      </c>
      <c r="H26" s="8">
        <v>1135</v>
      </c>
    </row>
    <row r="27" spans="1:8" x14ac:dyDescent="0.2">
      <c r="A27" s="57"/>
      <c r="B27" s="7" t="s">
        <v>6</v>
      </c>
      <c r="C27" s="8">
        <v>470</v>
      </c>
      <c r="D27" s="8">
        <v>460</v>
      </c>
      <c r="E27" s="8">
        <v>428</v>
      </c>
      <c r="F27" s="8">
        <v>428</v>
      </c>
      <c r="G27" s="8">
        <v>300</v>
      </c>
      <c r="H27" s="8">
        <v>316</v>
      </c>
    </row>
    <row r="28" spans="1:8" x14ac:dyDescent="0.2">
      <c r="A28" s="57"/>
      <c r="B28" s="7" t="s">
        <v>14</v>
      </c>
      <c r="C28" s="8">
        <v>75</v>
      </c>
      <c r="D28" s="8">
        <v>71</v>
      </c>
      <c r="E28" s="8">
        <v>44</v>
      </c>
      <c r="F28" s="8">
        <v>66</v>
      </c>
      <c r="G28" s="8">
        <v>50</v>
      </c>
      <c r="H28" s="8">
        <v>57</v>
      </c>
    </row>
    <row r="29" spans="1:8" x14ac:dyDescent="0.2">
      <c r="A29" s="57"/>
      <c r="B29" s="7" t="s">
        <v>8</v>
      </c>
      <c r="C29" s="8">
        <v>40</v>
      </c>
      <c r="D29" s="8">
        <v>31</v>
      </c>
      <c r="E29" s="8">
        <v>33</v>
      </c>
      <c r="F29" s="8">
        <v>48</v>
      </c>
      <c r="G29" s="8">
        <v>12</v>
      </c>
      <c r="H29" s="8">
        <v>22</v>
      </c>
    </row>
    <row r="30" spans="1:8" x14ac:dyDescent="0.2">
      <c r="A30" s="57"/>
      <c r="B30" s="9" t="s">
        <v>15</v>
      </c>
      <c r="C30" s="10">
        <f t="shared" ref="C30:F30" si="4">SUM(C25:C29)</f>
        <v>4766</v>
      </c>
      <c r="D30" s="10">
        <f t="shared" si="4"/>
        <v>5447</v>
      </c>
      <c r="E30" s="10">
        <f t="shared" si="4"/>
        <v>4928</v>
      </c>
      <c r="F30" s="10">
        <f t="shared" si="4"/>
        <v>6244</v>
      </c>
      <c r="G30" s="10">
        <f t="shared" ref="G30:H30" si="5">SUM(G25:G29)</f>
        <v>3377</v>
      </c>
      <c r="H30" s="10">
        <f t="shared" si="5"/>
        <v>4418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5">
        <f>D30/C30</f>
        <v>1.1428871170793118</v>
      </c>
      <c r="D32" s="56"/>
      <c r="E32" s="55">
        <f>F30/E30</f>
        <v>1.2670454545454546</v>
      </c>
      <c r="F32" s="56"/>
      <c r="G32" s="55">
        <f>H30/G30</f>
        <v>1.3082617708024875</v>
      </c>
      <c r="H32" s="56"/>
    </row>
    <row r="33" spans="1:8" x14ac:dyDescent="0.2">
      <c r="C33" s="16"/>
      <c r="D33" s="16"/>
      <c r="E33" s="16"/>
      <c r="F33" s="16"/>
      <c r="G33" s="16"/>
      <c r="H33" s="16"/>
    </row>
    <row r="34" spans="1:8" ht="16.5" customHeight="1" x14ac:dyDescent="0.2">
      <c r="A34" s="54" t="s">
        <v>35</v>
      </c>
    </row>
    <row r="35" spans="1:8" x14ac:dyDescent="0.2">
      <c r="A35" s="54" t="s">
        <v>27</v>
      </c>
    </row>
  </sheetData>
  <mergeCells count="12">
    <mergeCell ref="A7:A12"/>
    <mergeCell ref="A16:A21"/>
    <mergeCell ref="A25:A30"/>
    <mergeCell ref="C14:D14"/>
    <mergeCell ref="E14:F14"/>
    <mergeCell ref="C23:D23"/>
    <mergeCell ref="E23:F23"/>
    <mergeCell ref="C32:D32"/>
    <mergeCell ref="E32:F32"/>
    <mergeCell ref="G14:H14"/>
    <mergeCell ref="G23:H23"/>
    <mergeCell ref="G32:H32"/>
  </mergeCells>
  <conditionalFormatting sqref="G32:H32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14:H14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23:H23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32:D32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14:D14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23:D23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32:F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14:F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23:F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40" t="s">
        <v>34</v>
      </c>
      <c r="B4" s="5"/>
      <c r="E4" s="2"/>
    </row>
    <row r="5" spans="1:6" s="5" customFormat="1" x14ac:dyDescent="0.2">
      <c r="A5" s="4"/>
      <c r="E5" s="18"/>
    </row>
    <row r="6" spans="1:6" ht="44.25" customHeight="1" x14ac:dyDescent="0.2">
      <c r="A6" s="6" t="s">
        <v>3</v>
      </c>
      <c r="B6" s="6" t="s">
        <v>12</v>
      </c>
      <c r="C6" s="32" t="s">
        <v>31</v>
      </c>
      <c r="D6" s="19" t="s">
        <v>36</v>
      </c>
      <c r="E6" s="20"/>
      <c r="F6" s="30" t="s">
        <v>22</v>
      </c>
    </row>
    <row r="7" spans="1:6" s="26" customFormat="1" ht="27" customHeight="1" x14ac:dyDescent="0.2">
      <c r="A7" s="21" t="s">
        <v>19</v>
      </c>
      <c r="B7" s="22" t="s">
        <v>15</v>
      </c>
      <c r="C7" s="33">
        <v>2968</v>
      </c>
      <c r="D7" s="23">
        <v>3486</v>
      </c>
      <c r="E7" s="24"/>
      <c r="F7" s="25">
        <f>(D7-C7)/C7</f>
        <v>0.17452830188679244</v>
      </c>
    </row>
    <row r="8" spans="1:6" ht="14.45" customHeight="1" x14ac:dyDescent="0.2">
      <c r="A8" s="27"/>
      <c r="B8" s="12"/>
      <c r="C8" s="34"/>
      <c r="D8" s="28"/>
      <c r="E8" s="28"/>
      <c r="F8" s="29"/>
    </row>
    <row r="9" spans="1:6" ht="27" customHeight="1" x14ac:dyDescent="0.2">
      <c r="A9" s="21" t="s">
        <v>20</v>
      </c>
      <c r="B9" s="22" t="s">
        <v>15</v>
      </c>
      <c r="C9" s="33">
        <v>6380</v>
      </c>
      <c r="D9" s="23">
        <v>5078</v>
      </c>
      <c r="E9" s="24"/>
      <c r="F9" s="25">
        <f>(D9-C9)/C9</f>
        <v>-0.20407523510971787</v>
      </c>
    </row>
    <row r="10" spans="1:6" x14ac:dyDescent="0.2">
      <c r="C10" s="35"/>
      <c r="D10" s="16"/>
      <c r="E10" s="13"/>
      <c r="F10" s="16"/>
    </row>
    <row r="11" spans="1:6" s="26" customFormat="1" ht="27" customHeight="1" x14ac:dyDescent="0.2">
      <c r="A11" s="21" t="s">
        <v>21</v>
      </c>
      <c r="B11" s="22" t="s">
        <v>15</v>
      </c>
      <c r="C11" s="33">
        <v>7100</v>
      </c>
      <c r="D11" s="23">
        <v>4812</v>
      </c>
      <c r="E11" s="24"/>
      <c r="F11" s="25">
        <f>(D11-C11)/C11</f>
        <v>-0.32225352112676059</v>
      </c>
    </row>
    <row r="12" spans="1:6" x14ac:dyDescent="0.2">
      <c r="C12" s="16"/>
      <c r="D12" s="16"/>
      <c r="E12" s="13"/>
    </row>
    <row r="13" spans="1:6" x14ac:dyDescent="0.2">
      <c r="A13" s="54" t="s">
        <v>35</v>
      </c>
    </row>
    <row r="14" spans="1:6" x14ac:dyDescent="0.2">
      <c r="A14" s="54" t="s">
        <v>27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R33" sqref="R33"/>
    </sheetView>
  </sheetViews>
  <sheetFormatPr defaultColWidth="9.140625" defaultRowHeight="12.75" x14ac:dyDescent="0.2"/>
  <cols>
    <col min="1" max="1" width="15.28515625" style="52" customWidth="1"/>
    <col min="2" max="2" width="40.140625" style="38" customWidth="1"/>
    <col min="3" max="3" width="11" style="38" customWidth="1"/>
    <col min="4" max="5" width="9.140625" style="38"/>
    <col min="6" max="6" width="10.5703125" style="38" customWidth="1"/>
    <col min="7" max="12" width="9.140625" style="38"/>
    <col min="13" max="13" width="9.140625" style="38" customWidth="1"/>
    <col min="14" max="14" width="10.7109375" style="38" bestFit="1" customWidth="1"/>
    <col min="15" max="16384" width="9.140625" style="38"/>
  </cols>
  <sheetData>
    <row r="1" spans="1:15" ht="15.75" x14ac:dyDescent="0.25">
      <c r="A1" s="37" t="s">
        <v>0</v>
      </c>
    </row>
    <row r="2" spans="1:15" ht="15" x14ac:dyDescent="0.25">
      <c r="A2" s="39" t="s">
        <v>1</v>
      </c>
    </row>
    <row r="3" spans="1:15" x14ac:dyDescent="0.2">
      <c r="A3" s="40" t="s">
        <v>2</v>
      </c>
      <c r="B3" s="41"/>
    </row>
    <row r="4" spans="1:15" x14ac:dyDescent="0.2">
      <c r="A4" s="40" t="s">
        <v>34</v>
      </c>
      <c r="B4" s="41"/>
    </row>
    <row r="6" spans="1:15" x14ac:dyDescent="0.2">
      <c r="A6" s="42" t="s">
        <v>3</v>
      </c>
      <c r="B6" s="42" t="s">
        <v>12</v>
      </c>
      <c r="C6" s="43" t="s">
        <v>30</v>
      </c>
      <c r="D6" s="43">
        <v>2009</v>
      </c>
      <c r="E6" s="43">
        <v>2010</v>
      </c>
      <c r="F6" s="43">
        <v>2011</v>
      </c>
      <c r="G6" s="43">
        <v>2012</v>
      </c>
      <c r="H6" s="43">
        <v>2013</v>
      </c>
      <c r="I6" s="43">
        <v>2014</v>
      </c>
      <c r="J6" s="43">
        <v>2015</v>
      </c>
      <c r="K6" s="43">
        <v>2016</v>
      </c>
      <c r="L6" s="43">
        <v>2017</v>
      </c>
      <c r="M6" s="43">
        <v>2018</v>
      </c>
      <c r="N6" s="44">
        <v>43738</v>
      </c>
      <c r="O6" s="43" t="s">
        <v>23</v>
      </c>
    </row>
    <row r="7" spans="1:15" ht="12.75" customHeight="1" x14ac:dyDescent="0.2">
      <c r="A7" s="58" t="s">
        <v>24</v>
      </c>
      <c r="B7" s="45" t="s">
        <v>4</v>
      </c>
      <c r="C7" s="46">
        <v>1</v>
      </c>
      <c r="D7" s="46">
        <v>31</v>
      </c>
      <c r="E7" s="46">
        <v>32</v>
      </c>
      <c r="F7" s="46">
        <v>32</v>
      </c>
      <c r="G7" s="46">
        <v>27</v>
      </c>
      <c r="H7" s="46">
        <v>20</v>
      </c>
      <c r="I7" s="46">
        <v>30</v>
      </c>
      <c r="J7" s="46">
        <v>35</v>
      </c>
      <c r="K7" s="46">
        <v>37</v>
      </c>
      <c r="L7" s="46">
        <v>114</v>
      </c>
      <c r="M7" s="46">
        <v>556</v>
      </c>
      <c r="N7" s="46">
        <v>1065</v>
      </c>
      <c r="O7" s="46">
        <v>1980</v>
      </c>
    </row>
    <row r="8" spans="1:15" x14ac:dyDescent="0.2">
      <c r="A8" s="59"/>
      <c r="B8" s="45" t="s">
        <v>5</v>
      </c>
      <c r="C8" s="46">
        <v>32</v>
      </c>
      <c r="D8" s="46">
        <v>11</v>
      </c>
      <c r="E8" s="46">
        <v>16</v>
      </c>
      <c r="F8" s="46">
        <v>29</v>
      </c>
      <c r="G8" s="46">
        <v>38</v>
      </c>
      <c r="H8" s="46">
        <v>49</v>
      </c>
      <c r="I8" s="46">
        <v>69</v>
      </c>
      <c r="J8" s="46">
        <v>99</v>
      </c>
      <c r="K8" s="46">
        <v>127</v>
      </c>
      <c r="L8" s="46">
        <v>173</v>
      </c>
      <c r="M8" s="46">
        <v>173</v>
      </c>
      <c r="N8" s="46">
        <v>162</v>
      </c>
      <c r="O8" s="46">
        <v>978</v>
      </c>
    </row>
    <row r="9" spans="1:15" x14ac:dyDescent="0.2">
      <c r="A9" s="59"/>
      <c r="B9" s="45" t="s">
        <v>6</v>
      </c>
      <c r="C9" s="46">
        <v>7</v>
      </c>
      <c r="D9" s="46"/>
      <c r="E9" s="46">
        <v>2</v>
      </c>
      <c r="F9" s="46"/>
      <c r="G9" s="46"/>
      <c r="H9" s="46"/>
      <c r="I9" s="46"/>
      <c r="J9" s="46"/>
      <c r="K9" s="46">
        <v>1</v>
      </c>
      <c r="L9" s="46">
        <v>2</v>
      </c>
      <c r="M9" s="46">
        <v>3</v>
      </c>
      <c r="N9" s="46">
        <v>48</v>
      </c>
      <c r="O9" s="46">
        <v>63</v>
      </c>
    </row>
    <row r="10" spans="1:15" x14ac:dyDescent="0.2">
      <c r="A10" s="59"/>
      <c r="B10" s="45" t="s">
        <v>7</v>
      </c>
      <c r="C10" s="46">
        <v>134</v>
      </c>
      <c r="D10" s="46">
        <v>11</v>
      </c>
      <c r="E10" s="46">
        <v>13</v>
      </c>
      <c r="F10" s="46">
        <v>22</v>
      </c>
      <c r="G10" s="46">
        <v>16</v>
      </c>
      <c r="H10" s="46">
        <v>24</v>
      </c>
      <c r="I10" s="46">
        <v>32</v>
      </c>
      <c r="J10" s="46">
        <v>53</v>
      </c>
      <c r="K10" s="46">
        <v>43</v>
      </c>
      <c r="L10" s="46">
        <v>37</v>
      </c>
      <c r="M10" s="46">
        <v>47</v>
      </c>
      <c r="N10" s="46">
        <v>26</v>
      </c>
      <c r="O10" s="46">
        <v>458</v>
      </c>
    </row>
    <row r="11" spans="1:15" x14ac:dyDescent="0.2">
      <c r="A11" s="59"/>
      <c r="B11" s="45" t="s">
        <v>8</v>
      </c>
      <c r="C11" s="46"/>
      <c r="D11" s="47"/>
      <c r="E11" s="47"/>
      <c r="F11" s="46"/>
      <c r="G11" s="46"/>
      <c r="H11" s="46"/>
      <c r="I11" s="46"/>
      <c r="J11" s="46"/>
      <c r="K11" s="46"/>
      <c r="L11" s="46"/>
      <c r="M11" s="46">
        <v>1</v>
      </c>
      <c r="N11" s="46">
        <v>6</v>
      </c>
      <c r="O11" s="46">
        <v>7</v>
      </c>
    </row>
    <row r="12" spans="1:15" x14ac:dyDescent="0.2">
      <c r="A12" s="59"/>
      <c r="B12" s="48" t="s">
        <v>9</v>
      </c>
      <c r="C12" s="49">
        <v>174</v>
      </c>
      <c r="D12" s="49">
        <v>53</v>
      </c>
      <c r="E12" s="49">
        <v>63</v>
      </c>
      <c r="F12" s="49">
        <v>83</v>
      </c>
      <c r="G12" s="49">
        <v>81</v>
      </c>
      <c r="H12" s="49">
        <v>93</v>
      </c>
      <c r="I12" s="49">
        <v>131</v>
      </c>
      <c r="J12" s="49">
        <v>187</v>
      </c>
      <c r="K12" s="49">
        <v>208</v>
      </c>
      <c r="L12" s="49">
        <v>326</v>
      </c>
      <c r="M12" s="49">
        <v>780</v>
      </c>
      <c r="N12" s="49">
        <v>1307</v>
      </c>
      <c r="O12" s="49">
        <v>3486</v>
      </c>
    </row>
    <row r="13" spans="1:15" x14ac:dyDescent="0.2">
      <c r="A13" s="60"/>
      <c r="B13" s="50" t="s">
        <v>10</v>
      </c>
      <c r="C13" s="51">
        <v>4.9913941480206503E-2</v>
      </c>
      <c r="D13" s="51">
        <v>1.5203671830177901E-2</v>
      </c>
      <c r="E13" s="51">
        <v>1.8072289156626498E-2</v>
      </c>
      <c r="F13" s="51">
        <v>2.3809523809523801E-2</v>
      </c>
      <c r="G13" s="51">
        <v>2.32358003442341E-2</v>
      </c>
      <c r="H13" s="51">
        <v>2.66781411359725E-2</v>
      </c>
      <c r="I13" s="51">
        <v>3.7578886976477301E-2</v>
      </c>
      <c r="J13" s="51">
        <v>5.3643144004589798E-2</v>
      </c>
      <c r="K13" s="51">
        <v>5.9667240390131999E-2</v>
      </c>
      <c r="L13" s="51">
        <v>9.3516924842225999E-2</v>
      </c>
      <c r="M13" s="51">
        <v>0.22375215146299501</v>
      </c>
      <c r="N13" s="51">
        <v>0.37492828456683902</v>
      </c>
      <c r="O13" s="51">
        <v>1</v>
      </c>
    </row>
    <row r="14" spans="1:15" x14ac:dyDescent="0.2">
      <c r="C14" s="53"/>
      <c r="D14" s="53"/>
      <c r="E14" s="53"/>
      <c r="F14" s="53"/>
      <c r="G14" s="53"/>
    </row>
    <row r="15" spans="1:15" ht="12.75" customHeight="1" x14ac:dyDescent="0.2">
      <c r="A15" s="58" t="s">
        <v>25</v>
      </c>
      <c r="B15" s="45" t="s">
        <v>4</v>
      </c>
      <c r="C15" s="46">
        <v>20</v>
      </c>
      <c r="D15" s="46">
        <v>69</v>
      </c>
      <c r="E15" s="46">
        <v>23</v>
      </c>
      <c r="F15" s="46">
        <v>25</v>
      </c>
      <c r="G15" s="46">
        <v>37</v>
      </c>
      <c r="H15" s="46">
        <v>47</v>
      </c>
      <c r="I15" s="46">
        <v>40</v>
      </c>
      <c r="J15" s="46">
        <v>53</v>
      </c>
      <c r="K15" s="46">
        <v>214</v>
      </c>
      <c r="L15" s="46">
        <v>205</v>
      </c>
      <c r="M15" s="46">
        <v>333</v>
      </c>
      <c r="N15" s="46">
        <v>1138</v>
      </c>
      <c r="O15" s="46">
        <v>2204</v>
      </c>
    </row>
    <row r="16" spans="1:15" x14ac:dyDescent="0.2">
      <c r="A16" s="59"/>
      <c r="B16" s="45" t="s">
        <v>5</v>
      </c>
      <c r="C16" s="46">
        <v>91</v>
      </c>
      <c r="D16" s="46">
        <v>19</v>
      </c>
      <c r="E16" s="46">
        <v>28</v>
      </c>
      <c r="F16" s="46">
        <v>47</v>
      </c>
      <c r="G16" s="46">
        <v>92</v>
      </c>
      <c r="H16" s="46">
        <v>107</v>
      </c>
      <c r="I16" s="46">
        <v>143</v>
      </c>
      <c r="J16" s="46">
        <v>205</v>
      </c>
      <c r="K16" s="46">
        <v>312</v>
      </c>
      <c r="L16" s="46">
        <v>323</v>
      </c>
      <c r="M16" s="46">
        <v>398</v>
      </c>
      <c r="N16" s="46">
        <v>357</v>
      </c>
      <c r="O16" s="46">
        <v>2122</v>
      </c>
    </row>
    <row r="17" spans="1:15" x14ac:dyDescent="0.2">
      <c r="A17" s="59"/>
      <c r="B17" s="45" t="s">
        <v>6</v>
      </c>
      <c r="C17" s="46"/>
      <c r="D17" s="46"/>
      <c r="E17" s="46"/>
      <c r="F17" s="46"/>
      <c r="G17" s="46"/>
      <c r="H17" s="46"/>
      <c r="I17" s="46"/>
      <c r="J17" s="46"/>
      <c r="K17" s="46">
        <v>9</v>
      </c>
      <c r="L17" s="46">
        <v>19</v>
      </c>
      <c r="M17" s="46">
        <v>2</v>
      </c>
      <c r="N17" s="46">
        <v>132</v>
      </c>
      <c r="O17" s="46">
        <v>162</v>
      </c>
    </row>
    <row r="18" spans="1:15" x14ac:dyDescent="0.2">
      <c r="A18" s="59"/>
      <c r="B18" s="45" t="s">
        <v>7</v>
      </c>
      <c r="C18" s="46">
        <v>144</v>
      </c>
      <c r="D18" s="46">
        <v>16</v>
      </c>
      <c r="E18" s="46">
        <v>23</v>
      </c>
      <c r="F18" s="46">
        <v>29</v>
      </c>
      <c r="G18" s="46">
        <v>16</v>
      </c>
      <c r="H18" s="46">
        <v>33</v>
      </c>
      <c r="I18" s="46">
        <v>58</v>
      </c>
      <c r="J18" s="46">
        <v>42</v>
      </c>
      <c r="K18" s="46">
        <v>47</v>
      </c>
      <c r="L18" s="46">
        <v>60</v>
      </c>
      <c r="M18" s="46">
        <v>47</v>
      </c>
      <c r="N18" s="46">
        <v>47</v>
      </c>
      <c r="O18" s="46">
        <v>562</v>
      </c>
    </row>
    <row r="19" spans="1:15" x14ac:dyDescent="0.2">
      <c r="A19" s="59"/>
      <c r="B19" s="45" t="s">
        <v>8</v>
      </c>
      <c r="C19" s="46">
        <v>4</v>
      </c>
      <c r="D19" s="47">
        <v>1</v>
      </c>
      <c r="E19" s="47"/>
      <c r="F19" s="46">
        <v>1</v>
      </c>
      <c r="G19" s="46"/>
      <c r="H19" s="46">
        <v>1</v>
      </c>
      <c r="I19" s="46"/>
      <c r="J19" s="46">
        <v>2</v>
      </c>
      <c r="K19" s="46">
        <v>2</v>
      </c>
      <c r="L19" s="46"/>
      <c r="M19" s="46">
        <v>6</v>
      </c>
      <c r="N19" s="46">
        <v>11</v>
      </c>
      <c r="O19" s="46">
        <v>28</v>
      </c>
    </row>
    <row r="20" spans="1:15" x14ac:dyDescent="0.2">
      <c r="A20" s="59"/>
      <c r="B20" s="48" t="s">
        <v>9</v>
      </c>
      <c r="C20" s="49">
        <v>259</v>
      </c>
      <c r="D20" s="49">
        <v>105</v>
      </c>
      <c r="E20" s="49">
        <v>74</v>
      </c>
      <c r="F20" s="49">
        <v>102</v>
      </c>
      <c r="G20" s="49">
        <v>145</v>
      </c>
      <c r="H20" s="49">
        <v>188</v>
      </c>
      <c r="I20" s="49">
        <v>241</v>
      </c>
      <c r="J20" s="49">
        <v>302</v>
      </c>
      <c r="K20" s="49">
        <v>584</v>
      </c>
      <c r="L20" s="49">
        <v>607</v>
      </c>
      <c r="M20" s="49">
        <v>786</v>
      </c>
      <c r="N20" s="49">
        <v>1685</v>
      </c>
      <c r="O20" s="49">
        <v>5078</v>
      </c>
    </row>
    <row r="21" spans="1:15" x14ac:dyDescent="0.2">
      <c r="A21" s="60"/>
      <c r="B21" s="50" t="s">
        <v>10</v>
      </c>
      <c r="C21" s="51">
        <v>5.1004332414336398E-2</v>
      </c>
      <c r="D21" s="51">
        <v>2.0677432059866101E-2</v>
      </c>
      <c r="E21" s="51">
        <v>1.45726664040961E-2</v>
      </c>
      <c r="F21" s="51">
        <v>2.0086648286727099E-2</v>
      </c>
      <c r="G21" s="51">
        <v>2.8554549035053198E-2</v>
      </c>
      <c r="H21" s="51">
        <v>3.7022449783379298E-2</v>
      </c>
      <c r="I21" s="51">
        <v>4.74596297755022E-2</v>
      </c>
      <c r="J21" s="51">
        <v>5.9472233162662501E-2</v>
      </c>
      <c r="K21" s="51">
        <v>0.115005907837731</v>
      </c>
      <c r="L21" s="51">
        <v>0.119535250098464</v>
      </c>
      <c r="M21" s="51">
        <v>0.15478534856242601</v>
      </c>
      <c r="N21" s="51">
        <v>0.33182355257975599</v>
      </c>
      <c r="O21" s="51">
        <v>1</v>
      </c>
    </row>
    <row r="22" spans="1:15" x14ac:dyDescent="0.2">
      <c r="C22" s="53"/>
      <c r="D22" s="53"/>
      <c r="E22" s="53"/>
      <c r="F22" s="53"/>
      <c r="G22" s="53"/>
    </row>
    <row r="23" spans="1:15" ht="12.75" customHeight="1" x14ac:dyDescent="0.2">
      <c r="A23" s="58" t="s">
        <v>26</v>
      </c>
      <c r="B23" s="45" t="s">
        <v>4</v>
      </c>
      <c r="C23" s="46">
        <v>5</v>
      </c>
      <c r="D23" s="46">
        <v>11</v>
      </c>
      <c r="E23" s="46">
        <v>3</v>
      </c>
      <c r="F23" s="46">
        <v>43</v>
      </c>
      <c r="G23" s="46">
        <v>43</v>
      </c>
      <c r="H23" s="46">
        <v>24</v>
      </c>
      <c r="I23" s="46">
        <v>9</v>
      </c>
      <c r="J23" s="46">
        <v>17</v>
      </c>
      <c r="K23" s="46">
        <v>11</v>
      </c>
      <c r="L23" s="46">
        <v>40</v>
      </c>
      <c r="M23" s="46">
        <v>131</v>
      </c>
      <c r="N23" s="46">
        <v>886</v>
      </c>
      <c r="O23" s="46">
        <v>1223</v>
      </c>
    </row>
    <row r="24" spans="1:15" x14ac:dyDescent="0.2">
      <c r="A24" s="59"/>
      <c r="B24" s="45" t="s">
        <v>5</v>
      </c>
      <c r="C24" s="46">
        <v>374</v>
      </c>
      <c r="D24" s="46">
        <v>45</v>
      </c>
      <c r="E24" s="46">
        <v>89</v>
      </c>
      <c r="F24" s="46">
        <v>110</v>
      </c>
      <c r="G24" s="46">
        <v>111</v>
      </c>
      <c r="H24" s="46">
        <v>153</v>
      </c>
      <c r="I24" s="46">
        <v>194</v>
      </c>
      <c r="J24" s="46">
        <v>235</v>
      </c>
      <c r="K24" s="46">
        <v>251</v>
      </c>
      <c r="L24" s="46">
        <v>307</v>
      </c>
      <c r="M24" s="46">
        <v>357</v>
      </c>
      <c r="N24" s="46">
        <v>312</v>
      </c>
      <c r="O24" s="46">
        <v>2538</v>
      </c>
    </row>
    <row r="25" spans="1:15" x14ac:dyDescent="0.2">
      <c r="A25" s="59"/>
      <c r="B25" s="45" t="s">
        <v>6</v>
      </c>
      <c r="C25" s="46">
        <v>1</v>
      </c>
      <c r="D25" s="46"/>
      <c r="E25" s="46"/>
      <c r="F25" s="46">
        <v>1</v>
      </c>
      <c r="G25" s="46"/>
      <c r="H25" s="46"/>
      <c r="I25" s="46"/>
      <c r="J25" s="46"/>
      <c r="K25" s="46"/>
      <c r="L25" s="46">
        <v>3</v>
      </c>
      <c r="M25" s="46">
        <v>7</v>
      </c>
      <c r="N25" s="46">
        <v>100</v>
      </c>
      <c r="O25" s="46">
        <v>112</v>
      </c>
    </row>
    <row r="26" spans="1:15" x14ac:dyDescent="0.2">
      <c r="A26" s="59"/>
      <c r="B26" s="45" t="s">
        <v>7</v>
      </c>
      <c r="C26" s="46">
        <v>368</v>
      </c>
      <c r="D26" s="46">
        <v>27</v>
      </c>
      <c r="E26" s="46">
        <v>26</v>
      </c>
      <c r="F26" s="46">
        <v>28</v>
      </c>
      <c r="G26" s="46">
        <v>37</v>
      </c>
      <c r="H26" s="46">
        <v>49</v>
      </c>
      <c r="I26" s="46">
        <v>96</v>
      </c>
      <c r="J26" s="46">
        <v>67</v>
      </c>
      <c r="K26" s="46">
        <v>52</v>
      </c>
      <c r="L26" s="46">
        <v>62</v>
      </c>
      <c r="M26" s="46">
        <v>37</v>
      </c>
      <c r="N26" s="46">
        <v>47</v>
      </c>
      <c r="O26" s="46">
        <v>896</v>
      </c>
    </row>
    <row r="27" spans="1:15" x14ac:dyDescent="0.2">
      <c r="A27" s="59"/>
      <c r="B27" s="45" t="s">
        <v>8</v>
      </c>
      <c r="C27" s="46">
        <v>16</v>
      </c>
      <c r="D27" s="47">
        <v>1</v>
      </c>
      <c r="E27" s="47">
        <v>1</v>
      </c>
      <c r="F27" s="46"/>
      <c r="G27" s="46">
        <v>1</v>
      </c>
      <c r="H27" s="46">
        <v>1</v>
      </c>
      <c r="I27" s="46"/>
      <c r="J27" s="46">
        <v>3</v>
      </c>
      <c r="K27" s="46"/>
      <c r="L27" s="46">
        <v>6</v>
      </c>
      <c r="M27" s="46">
        <v>4</v>
      </c>
      <c r="N27" s="46">
        <v>10</v>
      </c>
      <c r="O27" s="46">
        <v>43</v>
      </c>
    </row>
    <row r="28" spans="1:15" x14ac:dyDescent="0.2">
      <c r="A28" s="59"/>
      <c r="B28" s="48" t="s">
        <v>9</v>
      </c>
      <c r="C28" s="49">
        <v>764</v>
      </c>
      <c r="D28" s="49">
        <v>84</v>
      </c>
      <c r="E28" s="49">
        <v>119</v>
      </c>
      <c r="F28" s="49">
        <v>182</v>
      </c>
      <c r="G28" s="49">
        <v>192</v>
      </c>
      <c r="H28" s="49">
        <v>227</v>
      </c>
      <c r="I28" s="49">
        <v>299</v>
      </c>
      <c r="J28" s="49">
        <v>322</v>
      </c>
      <c r="K28" s="49">
        <v>314</v>
      </c>
      <c r="L28" s="49">
        <v>418</v>
      </c>
      <c r="M28" s="49">
        <v>536</v>
      </c>
      <c r="N28" s="49">
        <v>1355</v>
      </c>
      <c r="O28" s="49">
        <v>4812</v>
      </c>
    </row>
    <row r="29" spans="1:15" x14ac:dyDescent="0.2">
      <c r="A29" s="60"/>
      <c r="B29" s="50" t="s">
        <v>10</v>
      </c>
      <c r="C29" s="51">
        <v>0.158769742310889</v>
      </c>
      <c r="D29" s="51">
        <v>1.7456359102244402E-2</v>
      </c>
      <c r="E29" s="51">
        <v>2.4729842061512901E-2</v>
      </c>
      <c r="F29" s="51">
        <v>3.7822111388196203E-2</v>
      </c>
      <c r="G29" s="51">
        <v>3.9900249376558602E-2</v>
      </c>
      <c r="H29" s="51">
        <v>4.7173732335827098E-2</v>
      </c>
      <c r="I29" s="51">
        <v>6.21363258520366E-2</v>
      </c>
      <c r="J29" s="51">
        <v>6.69160432252702E-2</v>
      </c>
      <c r="K29" s="51">
        <v>6.52535328345802E-2</v>
      </c>
      <c r="L29" s="51">
        <v>8.6866167913549494E-2</v>
      </c>
      <c r="M29" s="51">
        <v>0.111388196176226</v>
      </c>
      <c r="N29" s="51">
        <v>0.28158769742310902</v>
      </c>
      <c r="O29" s="51">
        <v>1</v>
      </c>
    </row>
    <row r="31" spans="1:15" x14ac:dyDescent="0.2">
      <c r="A31" s="54" t="s">
        <v>35</v>
      </c>
    </row>
    <row r="32" spans="1:15" x14ac:dyDescent="0.2">
      <c r="A32" s="54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F38AC1-213B-4CA1-B69F-97231912AABE}"/>
</file>

<file path=customXml/itemProps2.xml><?xml version="1.0" encoding="utf-8"?>
<ds:datastoreItem xmlns:ds="http://schemas.openxmlformats.org/officeDocument/2006/customXml" ds:itemID="{DC36F9B5-6F86-419C-B23D-606A4496223A}"/>
</file>

<file path=customXml/itemProps3.xml><?xml version="1.0" encoding="utf-8"?>
<ds:datastoreItem xmlns:ds="http://schemas.openxmlformats.org/officeDocument/2006/customXml" ds:itemID="{EA47D227-6B77-40CB-8578-A43DABF03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2016-09-26T12:49:03Z</cp:lastPrinted>
  <dcterms:created xsi:type="dcterms:W3CDTF">2016-09-16T08:08:32Z</dcterms:created>
  <dcterms:modified xsi:type="dcterms:W3CDTF">2019-12-03T09:45:46Z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