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messina" sheetId="1" r:id="rId1"/>
    <sheet name="Varpend_messina" sheetId="2" r:id="rId2"/>
  </sheets>
  <definedNames>
    <definedName name="_xlnm._FilterDatabase" localSheetId="0" hidden="1">Flussi_messina!$A$5:$B$9</definedName>
    <definedName name="_xlnm._FilterDatabase" localSheetId="1" hidden="1">Varpend_messina!$A$5:$E$5</definedName>
    <definedName name="_xlnm.Print_Area" localSheetId="0">Flussi_messina!$A$1:$H$41</definedName>
    <definedName name="_xlnm.Print_Area" localSheetId="1">Varpend_messina!$A$1:$E$16</definedName>
    <definedName name="_xlnm.Print_Titles" localSheetId="0">Flussi_messina!$5:$5</definedName>
  </definedNames>
  <calcPr calcId="145621"/>
</workbook>
</file>

<file path=xl/calcChain.xml><?xml version="1.0" encoding="utf-8"?>
<calcChain xmlns="http://schemas.openxmlformats.org/spreadsheetml/2006/main">
  <c r="E7" i="2" l="1"/>
  <c r="H9" i="1"/>
  <c r="G9" i="1"/>
  <c r="F9" i="1"/>
  <c r="E11" i="1" s="1"/>
  <c r="E9" i="1"/>
  <c r="G11" i="1" l="1"/>
  <c r="H35" i="1"/>
  <c r="G35" i="1"/>
  <c r="H17" i="1"/>
  <c r="G17" i="1"/>
  <c r="G19" i="1" l="1"/>
  <c r="G37" i="1"/>
  <c r="E13" i="2"/>
  <c r="E9" i="2"/>
  <c r="F35" i="1"/>
  <c r="E35" i="1"/>
  <c r="D35" i="1"/>
  <c r="C35" i="1"/>
  <c r="D26" i="1"/>
  <c r="C26" i="1"/>
  <c r="F17" i="1"/>
  <c r="E17" i="1"/>
  <c r="D17" i="1"/>
  <c r="C17" i="1"/>
  <c r="D9" i="1"/>
  <c r="C9" i="1"/>
  <c r="E37" i="1" l="1"/>
  <c r="C11" i="1"/>
  <c r="C19" i="1"/>
  <c r="E19" i="1"/>
  <c r="C28" i="1"/>
  <c r="C37" i="1"/>
</calcChain>
</file>

<file path=xl/sharedStrings.xml><?xml version="1.0" encoding="utf-8"?>
<sst xmlns="http://schemas.openxmlformats.org/spreadsheetml/2006/main" count="72" uniqueCount="32">
  <si>
    <t>Distretto di Messina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</si>
  <si>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</si>
  <si>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</si>
  <si>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</si>
  <si>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</si>
  <si>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</si>
  <si>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</si>
  <si>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</si>
  <si>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Messina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</si>
  <si>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</si>
  <si>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</si>
  <si>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</si>
  <si>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</si>
  <si>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</si>
  <si>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Barcellona Pozzo di Gotto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</si>
  <si>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</si>
  <si>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</si>
  <si>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</si>
  <si>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</si>
  <si>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</si>
  <si>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Messina</t>
  </si>
  <si>
    <t>RITO COLLEGIALE SEZIONE ASSISE</t>
  </si>
  <si>
    <t>Tribunale Ordinario di Patti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</si>
  <si>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</si>
  <si>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</si>
  <si>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</si>
  <si>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</si>
  <si>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</si>
  <si>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SETTORE PENALE. Anni 2015 - 30 giugno 2017, registro autori di reato noti.</t>
  </si>
  <si>
    <t>Pendenti al 30/06/2017</t>
  </si>
  <si>
    <t>Definiti gen-giu 2017</t>
  </si>
  <si>
    <t>Iscritti gen-giu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</si>
</sst>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" xfId="3" applyFont="1" applyFill="1" applyBorder="1" applyAlignment="1">
      <alignment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>
      <alignment horizontal="right" wrapText="1"/>
    </xf>
    <xf numFmtId="3" fontId="8" fillId="0" borderId="4" xfId="3" applyNumberFormat="1" applyFont="1" applyFill="1" applyBorder="1" applyAlignment="1" applyProtection="1">
      <alignment horizontal="right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7" zoomScaleNormal="100" workbookViewId="0">
      <selection activeCell="G26" sqref="G26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  <c r="F2" s="2"/>
    </row>
    <row r="3" spans="1:8" x14ac:dyDescent="0.3">
      <c r="A3" s="5" t="s">
        <v>28</v>
      </c>
      <c r="F3" s="2"/>
    </row>
    <row r="4" spans="1:8" ht="6.75" customHeight="1" x14ac:dyDescent="0.3">
      <c r="A4" s="6"/>
    </row>
    <row r="5" spans="1:8" ht="50.4" customHeight="1" x14ac:dyDescent="0.3">
      <c r="A5" s="7" t="s">
        <v>2</v>
      </c>
      <c r="B5" s="7" t="s">
        <v>3</v>
      </c>
      <c r="C5" s="8" t="s">
        <v>4</v>
      </c>
      <c r="D5" s="8" t="s">
        <v>5</v>
      </c>
      <c r="E5" s="9" t="s">
        <v>6</v>
      </c>
      <c r="F5" s="9" t="s">
        <v>7</v>
      </c>
      <c r="G5" s="8" t="s">
        <v>31</v>
      </c>
      <c r="H5" s="8" t="s">
        <v>30</v>
      </c>
    </row>
    <row r="6" spans="1:8" x14ac:dyDescent="0.3">
      <c r="A6" s="53" t="s">
        <v>8</v>
      </c>
      <c r="B6" s="10" t="s">
        <v>9</v>
      </c>
      <c r="C6" s="12">
        <v>2057</v>
      </c>
      <c r="D6" s="13">
        <v>2070</v>
      </c>
      <c r="E6" s="14">
        <v>2436</v>
      </c>
      <c r="F6" s="15">
        <v>3436</v>
      </c>
      <c r="G6" s="11">
        <v>953</v>
      </c>
      <c r="H6" s="11">
        <v>2430</v>
      </c>
    </row>
    <row r="7" spans="1:8" x14ac:dyDescent="0.3">
      <c r="A7" s="53"/>
      <c r="B7" s="10" t="s">
        <v>10</v>
      </c>
      <c r="C7" s="12">
        <v>14</v>
      </c>
      <c r="D7" s="13">
        <v>5</v>
      </c>
      <c r="E7" s="14">
        <v>8</v>
      </c>
      <c r="F7" s="15">
        <v>10</v>
      </c>
      <c r="G7" s="11">
        <v>3</v>
      </c>
      <c r="H7" s="11">
        <v>8</v>
      </c>
    </row>
    <row r="8" spans="1:8" x14ac:dyDescent="0.3">
      <c r="A8" s="53"/>
      <c r="B8" s="10" t="s">
        <v>11</v>
      </c>
      <c r="C8" s="17">
        <v>72</v>
      </c>
      <c r="D8" s="13">
        <v>78</v>
      </c>
      <c r="E8" s="18">
        <v>69</v>
      </c>
      <c r="F8" s="15">
        <v>90</v>
      </c>
      <c r="G8" s="16">
        <v>30</v>
      </c>
      <c r="H8" s="16">
        <v>50</v>
      </c>
    </row>
    <row r="9" spans="1:8" x14ac:dyDescent="0.3">
      <c r="A9" s="53"/>
      <c r="B9" s="19" t="s">
        <v>12</v>
      </c>
      <c r="C9" s="20">
        <f t="shared" ref="C9:D9" si="0">SUM(C6:C8)</f>
        <v>2143</v>
      </c>
      <c r="D9" s="20">
        <f t="shared" si="0"/>
        <v>2153</v>
      </c>
      <c r="E9" s="20">
        <f t="shared" ref="E9:H9" si="1">SUM(E6:E8)</f>
        <v>2513</v>
      </c>
      <c r="F9" s="20">
        <f t="shared" si="1"/>
        <v>3536</v>
      </c>
      <c r="G9" s="20">
        <f t="shared" si="1"/>
        <v>986</v>
      </c>
      <c r="H9" s="20">
        <f t="shared" si="1"/>
        <v>2488</v>
      </c>
    </row>
    <row r="10" spans="1:8" ht="7.2" customHeight="1" x14ac:dyDescent="0.3">
      <c r="A10" s="21"/>
      <c r="B10" s="22"/>
      <c r="C10" s="23"/>
      <c r="D10" s="23"/>
      <c r="E10" s="23"/>
      <c r="F10" s="23"/>
      <c r="G10" s="23"/>
      <c r="H10" s="23"/>
    </row>
    <row r="11" spans="1:8" ht="14.4" customHeight="1" x14ac:dyDescent="0.3">
      <c r="A11" s="21"/>
      <c r="B11" s="24" t="s">
        <v>13</v>
      </c>
      <c r="C11" s="54">
        <f>D9/C9</f>
        <v>1.0046663555762949</v>
      </c>
      <c r="D11" s="55"/>
      <c r="E11" s="54">
        <f>F9/E9</f>
        <v>1.40708316752885</v>
      </c>
      <c r="F11" s="55"/>
      <c r="G11" s="54">
        <f>H9/G9</f>
        <v>2.5233265720081137</v>
      </c>
      <c r="H11" s="55"/>
    </row>
    <row r="12" spans="1:8" ht="14.4" customHeight="1" x14ac:dyDescent="0.3">
      <c r="A12" s="21"/>
      <c r="B12" s="25"/>
      <c r="C12" s="26"/>
      <c r="D12" s="26"/>
      <c r="E12" s="27"/>
      <c r="F12" s="27"/>
      <c r="G12" s="26"/>
      <c r="H12" s="26"/>
    </row>
    <row r="13" spans="1:8" x14ac:dyDescent="0.3">
      <c r="A13" s="53" t="s">
        <v>14</v>
      </c>
      <c r="B13" s="28" t="s">
        <v>15</v>
      </c>
      <c r="C13" s="11">
        <v>41</v>
      </c>
      <c r="D13" s="11">
        <v>35</v>
      </c>
      <c r="E13" s="29">
        <v>41</v>
      </c>
      <c r="F13" s="29">
        <v>60</v>
      </c>
      <c r="G13" s="11">
        <v>28</v>
      </c>
      <c r="H13" s="11">
        <v>34</v>
      </c>
    </row>
    <row r="14" spans="1:8" x14ac:dyDescent="0.3">
      <c r="A14" s="53" t="s">
        <v>16</v>
      </c>
      <c r="B14" s="30" t="s">
        <v>17</v>
      </c>
      <c r="C14" s="11">
        <v>1503</v>
      </c>
      <c r="D14" s="11">
        <v>1076</v>
      </c>
      <c r="E14" s="29">
        <v>1367</v>
      </c>
      <c r="F14" s="29">
        <v>1315</v>
      </c>
      <c r="G14" s="11">
        <v>460</v>
      </c>
      <c r="H14" s="11">
        <v>618</v>
      </c>
    </row>
    <row r="15" spans="1:8" ht="22.95" customHeight="1" x14ac:dyDescent="0.3">
      <c r="A15" s="53" t="s">
        <v>16</v>
      </c>
      <c r="B15" s="31" t="s">
        <v>18</v>
      </c>
      <c r="C15" s="11">
        <v>56</v>
      </c>
      <c r="D15" s="11">
        <v>46</v>
      </c>
      <c r="E15" s="29">
        <v>80</v>
      </c>
      <c r="F15" s="29">
        <v>41</v>
      </c>
      <c r="G15" s="11">
        <v>36</v>
      </c>
      <c r="H15" s="11">
        <v>50</v>
      </c>
    </row>
    <row r="16" spans="1:8" x14ac:dyDescent="0.3">
      <c r="A16" s="53" t="s">
        <v>16</v>
      </c>
      <c r="B16" s="32" t="s">
        <v>19</v>
      </c>
      <c r="C16" s="16">
        <v>2068</v>
      </c>
      <c r="D16" s="16">
        <v>1921</v>
      </c>
      <c r="E16" s="33">
        <v>1913</v>
      </c>
      <c r="F16" s="33">
        <v>1401</v>
      </c>
      <c r="G16" s="16">
        <v>1125</v>
      </c>
      <c r="H16" s="16">
        <v>946</v>
      </c>
    </row>
    <row r="17" spans="1:8" x14ac:dyDescent="0.3">
      <c r="A17" s="53" t="s">
        <v>16</v>
      </c>
      <c r="B17" s="24" t="s">
        <v>12</v>
      </c>
      <c r="C17" s="34">
        <f t="shared" ref="C17:H17" si="2">SUM(C13:C16)</f>
        <v>3668</v>
      </c>
      <c r="D17" s="34">
        <f t="shared" si="2"/>
        <v>3078</v>
      </c>
      <c r="E17" s="35">
        <f t="shared" si="2"/>
        <v>3401</v>
      </c>
      <c r="F17" s="35">
        <f t="shared" si="2"/>
        <v>2817</v>
      </c>
      <c r="G17" s="35">
        <f t="shared" si="2"/>
        <v>1649</v>
      </c>
      <c r="H17" s="35">
        <f t="shared" si="2"/>
        <v>1648</v>
      </c>
    </row>
    <row r="18" spans="1:8" ht="6" customHeight="1" x14ac:dyDescent="0.3">
      <c r="A18" s="21"/>
      <c r="B18" s="25"/>
      <c r="C18" s="36"/>
      <c r="D18" s="36"/>
      <c r="E18" s="37"/>
      <c r="F18" s="37"/>
      <c r="G18" s="37"/>
      <c r="H18" s="37"/>
    </row>
    <row r="19" spans="1:8" x14ac:dyDescent="0.3">
      <c r="A19" s="21"/>
      <c r="B19" s="24" t="s">
        <v>13</v>
      </c>
      <c r="C19" s="54">
        <f>D17/C17</f>
        <v>0.83914940021810247</v>
      </c>
      <c r="D19" s="55"/>
      <c r="E19" s="56">
        <f>F17/E17</f>
        <v>0.82828579829461924</v>
      </c>
      <c r="F19" s="57"/>
      <c r="G19" s="56">
        <f>H17/G17</f>
        <v>0.99939357186173439</v>
      </c>
      <c r="H19" s="57"/>
    </row>
    <row r="20" spans="1:8" ht="14.4" customHeight="1" x14ac:dyDescent="0.3">
      <c r="A20" s="21"/>
      <c r="B20" s="25"/>
      <c r="C20" s="26"/>
      <c r="D20" s="26"/>
      <c r="E20" s="27"/>
      <c r="F20" s="27"/>
      <c r="G20" s="26"/>
      <c r="H20" s="26"/>
    </row>
    <row r="21" spans="1:8" x14ac:dyDescent="0.3">
      <c r="A21" s="53" t="s">
        <v>20</v>
      </c>
      <c r="B21" s="28" t="s">
        <v>21</v>
      </c>
      <c r="C21" s="38">
        <v>4</v>
      </c>
      <c r="D21" s="38">
        <v>9</v>
      </c>
      <c r="E21" s="39">
        <v>8</v>
      </c>
      <c r="F21" s="39">
        <v>9</v>
      </c>
      <c r="G21" s="38"/>
      <c r="H21" s="38"/>
    </row>
    <row r="22" spans="1:8" x14ac:dyDescent="0.3">
      <c r="A22" s="53" t="s">
        <v>16</v>
      </c>
      <c r="B22" s="28" t="s">
        <v>15</v>
      </c>
      <c r="C22" s="11">
        <v>166</v>
      </c>
      <c r="D22" s="11">
        <v>142</v>
      </c>
      <c r="E22" s="29"/>
      <c r="F22" s="29"/>
      <c r="G22" s="11"/>
      <c r="H22" s="11"/>
    </row>
    <row r="23" spans="1:8" x14ac:dyDescent="0.3">
      <c r="A23" s="53" t="s">
        <v>16</v>
      </c>
      <c r="B23" s="30" t="s">
        <v>17</v>
      </c>
      <c r="C23" s="11">
        <v>3375</v>
      </c>
      <c r="D23" s="11">
        <v>3512</v>
      </c>
      <c r="E23" s="29"/>
      <c r="F23" s="29"/>
      <c r="G23" s="11"/>
      <c r="H23" s="11"/>
    </row>
    <row r="24" spans="1:8" ht="21.6" x14ac:dyDescent="0.3">
      <c r="A24" s="53" t="s">
        <v>16</v>
      </c>
      <c r="B24" s="31" t="s">
        <v>18</v>
      </c>
      <c r="C24" s="11">
        <v>65</v>
      </c>
      <c r="D24" s="11">
        <v>56</v>
      </c>
      <c r="E24" s="29"/>
      <c r="F24" s="29"/>
      <c r="G24" s="11"/>
      <c r="H24" s="11"/>
    </row>
    <row r="25" spans="1:8" x14ac:dyDescent="0.3">
      <c r="A25" s="53" t="s">
        <v>16</v>
      </c>
      <c r="B25" s="32" t="s">
        <v>19</v>
      </c>
      <c r="C25" s="51">
        <v>5131</v>
      </c>
      <c r="D25" s="51">
        <v>5588</v>
      </c>
      <c r="E25" s="52">
        <v>5804</v>
      </c>
      <c r="F25" s="52">
        <v>5438</v>
      </c>
      <c r="G25" s="51">
        <v>3304</v>
      </c>
      <c r="H25" s="51">
        <v>2368</v>
      </c>
    </row>
    <row r="26" spans="1:8" x14ac:dyDescent="0.3">
      <c r="A26" s="53" t="s">
        <v>16</v>
      </c>
      <c r="B26" s="24" t="s">
        <v>12</v>
      </c>
      <c r="C26" s="34">
        <f t="shared" ref="C26:D26" si="3">SUM(C21:C25)</f>
        <v>8741</v>
      </c>
      <c r="D26" s="34">
        <f t="shared" si="3"/>
        <v>9307</v>
      </c>
      <c r="E26" s="35"/>
      <c r="F26" s="35"/>
      <c r="G26" s="35"/>
      <c r="H26" s="35"/>
    </row>
    <row r="27" spans="1:8" ht="6" customHeight="1" x14ac:dyDescent="0.3">
      <c r="A27" s="21"/>
      <c r="B27" s="25"/>
      <c r="C27" s="36"/>
      <c r="D27" s="36"/>
      <c r="E27" s="37"/>
      <c r="F27" s="37"/>
      <c r="G27" s="37"/>
      <c r="H27" s="37"/>
    </row>
    <row r="28" spans="1:8" x14ac:dyDescent="0.3">
      <c r="A28" s="21"/>
      <c r="B28" s="24" t="s">
        <v>13</v>
      </c>
      <c r="C28" s="54">
        <f>D26/C26</f>
        <v>1.0647523166685733</v>
      </c>
      <c r="D28" s="55"/>
      <c r="E28" s="56"/>
      <c r="F28" s="57"/>
      <c r="G28" s="56"/>
      <c r="H28" s="57"/>
    </row>
    <row r="29" spans="1:8" ht="7.5" customHeight="1" x14ac:dyDescent="0.3">
      <c r="A29" s="21"/>
      <c r="B29" s="25"/>
      <c r="C29" s="36"/>
      <c r="D29" s="36"/>
      <c r="E29" s="37"/>
      <c r="F29" s="37"/>
      <c r="G29" s="36"/>
      <c r="H29" s="36"/>
    </row>
    <row r="30" spans="1:8" ht="8.25" customHeight="1" x14ac:dyDescent="0.3">
      <c r="C30" s="36"/>
      <c r="D30" s="36"/>
      <c r="E30" s="37"/>
      <c r="F30" s="37"/>
      <c r="G30" s="25"/>
      <c r="H30" s="36"/>
    </row>
    <row r="31" spans="1:8" x14ac:dyDescent="0.3">
      <c r="A31" s="53" t="s">
        <v>22</v>
      </c>
      <c r="B31" s="28" t="s">
        <v>15</v>
      </c>
      <c r="C31" s="11">
        <v>81</v>
      </c>
      <c r="D31" s="11">
        <v>57</v>
      </c>
      <c r="E31" s="29">
        <v>79</v>
      </c>
      <c r="F31" s="29">
        <v>42</v>
      </c>
      <c r="G31" s="11">
        <v>56</v>
      </c>
      <c r="H31" s="11">
        <v>19</v>
      </c>
    </row>
    <row r="32" spans="1:8" x14ac:dyDescent="0.3">
      <c r="A32" s="53" t="s">
        <v>16</v>
      </c>
      <c r="B32" s="30" t="s">
        <v>17</v>
      </c>
      <c r="C32" s="11">
        <v>1281</v>
      </c>
      <c r="D32" s="11">
        <v>1144</v>
      </c>
      <c r="E32" s="29">
        <v>1242</v>
      </c>
      <c r="F32" s="29">
        <v>1292</v>
      </c>
      <c r="G32" s="11">
        <v>870</v>
      </c>
      <c r="H32" s="11">
        <v>650</v>
      </c>
    </row>
    <row r="33" spans="1:8" ht="21.6" x14ac:dyDescent="0.3">
      <c r="A33" s="53" t="s">
        <v>16</v>
      </c>
      <c r="B33" s="31" t="s">
        <v>18</v>
      </c>
      <c r="C33" s="11">
        <v>41</v>
      </c>
      <c r="D33" s="11">
        <v>53</v>
      </c>
      <c r="E33" s="29">
        <v>64</v>
      </c>
      <c r="F33" s="29">
        <v>52</v>
      </c>
      <c r="G33" s="11">
        <v>14</v>
      </c>
      <c r="H33" s="11">
        <v>26</v>
      </c>
    </row>
    <row r="34" spans="1:8" x14ac:dyDescent="0.3">
      <c r="A34" s="53" t="s">
        <v>16</v>
      </c>
      <c r="B34" s="32" t="s">
        <v>19</v>
      </c>
      <c r="C34" s="16">
        <v>2583</v>
      </c>
      <c r="D34" s="16">
        <v>2043</v>
      </c>
      <c r="E34" s="33">
        <v>1964</v>
      </c>
      <c r="F34" s="33">
        <v>2915</v>
      </c>
      <c r="G34" s="16">
        <v>1212</v>
      </c>
      <c r="H34" s="16">
        <v>2071</v>
      </c>
    </row>
    <row r="35" spans="1:8" x14ac:dyDescent="0.3">
      <c r="A35" s="53" t="s">
        <v>16</v>
      </c>
      <c r="B35" s="24" t="s">
        <v>12</v>
      </c>
      <c r="C35" s="34">
        <f t="shared" ref="C35:H35" si="4">SUM(C31:C34)</f>
        <v>3986</v>
      </c>
      <c r="D35" s="34">
        <f t="shared" si="4"/>
        <v>3297</v>
      </c>
      <c r="E35" s="35">
        <f t="shared" si="4"/>
        <v>3349</v>
      </c>
      <c r="F35" s="35">
        <f t="shared" si="4"/>
        <v>4301</v>
      </c>
      <c r="G35" s="35">
        <f t="shared" si="4"/>
        <v>2152</v>
      </c>
      <c r="H35" s="35">
        <f t="shared" si="4"/>
        <v>2766</v>
      </c>
    </row>
    <row r="36" spans="1:8" ht="6" customHeight="1" x14ac:dyDescent="0.3">
      <c r="A36" s="21"/>
      <c r="B36" s="25"/>
      <c r="C36" s="36"/>
      <c r="D36" s="36"/>
      <c r="E36" s="37"/>
      <c r="F36" s="37"/>
      <c r="G36" s="37"/>
      <c r="H36" s="37"/>
    </row>
    <row r="37" spans="1:8" x14ac:dyDescent="0.3">
      <c r="A37" s="21"/>
      <c r="B37" s="24" t="s">
        <v>13</v>
      </c>
      <c r="C37" s="54">
        <f>D35/C35</f>
        <v>0.82714500752634224</v>
      </c>
      <c r="D37" s="55"/>
      <c r="E37" s="56">
        <f>F35/E35</f>
        <v>1.2842639593908629</v>
      </c>
      <c r="F37" s="57"/>
      <c r="G37" s="56">
        <f>H35/G35</f>
        <v>1.2853159851301115</v>
      </c>
      <c r="H37" s="57"/>
    </row>
    <row r="38" spans="1:8" ht="7.5" customHeight="1" x14ac:dyDescent="0.3">
      <c r="A38" s="21"/>
      <c r="B38" s="25"/>
      <c r="C38" s="36"/>
      <c r="D38" s="36"/>
      <c r="E38" s="37"/>
      <c r="F38" s="37"/>
      <c r="G38" s="36"/>
      <c r="H38" s="36"/>
    </row>
    <row r="39" spans="1:8" x14ac:dyDescent="0.3">
      <c r="A39" s="40"/>
    </row>
    <row r="40" spans="1:8" ht="26.4" customHeight="1" x14ac:dyDescent="0.3">
      <c r="A40" s="58" t="s">
        <v>23</v>
      </c>
      <c r="B40" s="58"/>
      <c r="C40" s="58"/>
      <c r="D40" s="58"/>
    </row>
    <row r="41" spans="1:8" ht="27" customHeight="1" x14ac:dyDescent="0.3">
      <c r="A41" s="58" t="s">
        <v>24</v>
      </c>
      <c r="B41" s="58"/>
      <c r="C41" s="58"/>
      <c r="D41" s="58"/>
    </row>
  </sheetData>
  <mergeCells count="18">
    <mergeCell ref="C19:D19"/>
    <mergeCell ref="E19:F19"/>
    <mergeCell ref="G11:H11"/>
    <mergeCell ref="G19:H19"/>
    <mergeCell ref="G28:H28"/>
    <mergeCell ref="G37:H37"/>
    <mergeCell ref="A6:A9"/>
    <mergeCell ref="C11:D11"/>
    <mergeCell ref="E11:F11"/>
    <mergeCell ref="A13:A17"/>
    <mergeCell ref="E28:F28"/>
    <mergeCell ref="A21:A26"/>
    <mergeCell ref="C28:D28"/>
    <mergeCell ref="A31:A35"/>
    <mergeCell ref="C37:D37"/>
    <mergeCell ref="E37:F37"/>
    <mergeCell ref="A40:D40"/>
    <mergeCell ref="A41:D41"/>
  </mergeCells>
  <conditionalFormatting sqref="C11:D11">
    <cfRule type="cellIs" dxfId="116" priority="60" operator="greaterThan">
      <formula>1</formula>
    </cfRule>
    <cfRule type="cellIs" dxfId="115" priority="68" operator="lessThan">
      <formula>1</formula>
    </cfRule>
  </conditionalFormatting>
  <conditionalFormatting sqref="C28:D28">
    <cfRule type="cellIs" dxfId="114" priority="62" operator="lessThan">
      <formula>1</formula>
    </cfRule>
    <cfRule type="cellIs" dxfId="113" priority="63" operator="lessThan">
      <formula>0.99</formula>
    </cfRule>
    <cfRule type="cellIs" dxfId="112" priority="64" operator="greaterThan">
      <formula>1</formula>
    </cfRule>
  </conditionalFormatting>
  <conditionalFormatting sqref="C37:D37">
    <cfRule type="cellIs" dxfId="111" priority="54" operator="lessThan">
      <formula>1</formula>
    </cfRule>
    <cfRule type="cellIs" dxfId="110" priority="55" operator="lessThan">
      <formula>0.99</formula>
    </cfRule>
    <cfRule type="cellIs" dxfId="109" priority="56" operator="greaterThan">
      <formula>1</formula>
    </cfRule>
  </conditionalFormatting>
  <conditionalFormatting sqref="C19:D19">
    <cfRule type="cellIs" dxfId="108" priority="48" operator="lessThan">
      <formula>1</formula>
    </cfRule>
    <cfRule type="cellIs" dxfId="107" priority="49" operator="lessThan">
      <formula>0.99</formula>
    </cfRule>
    <cfRule type="cellIs" dxfId="106" priority="50" operator="greaterThan">
      <formula>1</formula>
    </cfRule>
  </conditionalFormatting>
  <conditionalFormatting sqref="E37:F37">
    <cfRule type="cellIs" dxfId="100" priority="40" operator="lessThan">
      <formula>1</formula>
    </cfRule>
    <cfRule type="cellIs" dxfId="99" priority="41" operator="lessThan">
      <formula>0.99</formula>
    </cfRule>
    <cfRule type="cellIs" dxfId="98" priority="42" operator="greaterThan">
      <formula>1</formula>
    </cfRule>
  </conditionalFormatting>
  <conditionalFormatting sqref="E19:F19">
    <cfRule type="cellIs" dxfId="97" priority="37" operator="lessThan">
      <formula>1</formula>
    </cfRule>
    <cfRule type="cellIs" dxfId="96" priority="38" operator="lessThan">
      <formula>0.99</formula>
    </cfRule>
    <cfRule type="cellIs" dxfId="95" priority="39" operator="greaterThan">
      <formula>1</formula>
    </cfRule>
  </conditionalFormatting>
  <conditionalFormatting sqref="G19:H19">
    <cfRule type="cellIs" dxfId="92" priority="9" operator="lessThan">
      <formula>1</formula>
    </cfRule>
    <cfRule type="cellIs" dxfId="91" priority="10" operator="lessThan">
      <formula>0.99</formula>
    </cfRule>
    <cfRule type="cellIs" dxfId="90" priority="11" operator="greaterThan">
      <formula>1</formula>
    </cfRule>
  </conditionalFormatting>
  <conditionalFormatting sqref="G37:H37">
    <cfRule type="cellIs" dxfId="86" priority="3" operator="lessThan">
      <formula>1</formula>
    </cfRule>
    <cfRule type="cellIs" dxfId="85" priority="4" operator="lessThan">
      <formula>0.99</formula>
    </cfRule>
    <cfRule type="cellIs" dxfId="84" priority="5" operator="greaterThan">
      <formula>1</formula>
    </cfRule>
  </conditionalFormatting>
  <conditionalFormatting sqref="E11:H11">
    <cfRule type="cellIs" dxfId="83" priority="1" operator="greaterThan">
      <formula>1</formula>
    </cfRule>
    <cfRule type="cellIs" dxfId="8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zoomScale="85" zoomScaleNormal="85" workbookViewId="0">
      <selection activeCell="A15" sqref="A15:E15"/>
    </sheetView>
  </sheetViews>
  <sheetFormatPr defaultColWidth="9.109375" defaultRowHeight="13.8" x14ac:dyDescent="0.3"/>
  <cols>
    <col min="1" max="1" width="29.33203125" style="2" customWidth="1"/>
    <col min="2" max="2" width="15" style="2" customWidth="1"/>
    <col min="3" max="5" width="14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6" customFormat="1" ht="15.6" x14ac:dyDescent="0.3">
      <c r="A1" s="41" t="s">
        <v>0</v>
      </c>
    </row>
    <row r="2" spans="1:5" s="6" customFormat="1" ht="14.4" x14ac:dyDescent="0.3">
      <c r="A2" s="42" t="s">
        <v>25</v>
      </c>
    </row>
    <row r="3" spans="1:5" s="6" customFormat="1" x14ac:dyDescent="0.3">
      <c r="A3" s="5" t="s">
        <v>28</v>
      </c>
    </row>
    <row r="4" spans="1:5" s="6" customFormat="1" x14ac:dyDescent="0.3"/>
    <row r="5" spans="1:5" s="6" customFormat="1" ht="58.2" customHeight="1" x14ac:dyDescent="0.3">
      <c r="A5" s="7" t="s">
        <v>2</v>
      </c>
      <c r="B5" s="7" t="s">
        <v>3</v>
      </c>
      <c r="C5" s="43" t="s">
        <v>27</v>
      </c>
      <c r="D5" s="43" t="s">
        <v>29</v>
      </c>
      <c r="E5" s="43" t="s">
        <v>26</v>
      </c>
    </row>
    <row r="6" spans="1:5" s="6" customFormat="1" ht="8.25" customHeight="1" x14ac:dyDescent="0.3">
      <c r="A6" s="21"/>
      <c r="B6" s="44"/>
      <c r="C6" s="45"/>
      <c r="D6" s="45"/>
      <c r="E6" s="45"/>
    </row>
    <row r="7" spans="1:5" s="6" customFormat="1" ht="30.75" customHeight="1" x14ac:dyDescent="0.3">
      <c r="A7" s="46" t="s">
        <v>8</v>
      </c>
      <c r="B7" s="47" t="s">
        <v>12</v>
      </c>
      <c r="C7" s="48">
        <v>6425</v>
      </c>
      <c r="D7" s="48">
        <v>3890</v>
      </c>
      <c r="E7" s="49">
        <f>(D7-C7)/C7</f>
        <v>-0.39455252918287936</v>
      </c>
    </row>
    <row r="8" spans="1:5" s="6" customFormat="1" ht="8.25" customHeight="1" x14ac:dyDescent="0.3">
      <c r="A8" s="21"/>
      <c r="B8" s="44"/>
      <c r="C8" s="45"/>
      <c r="D8" s="45"/>
      <c r="E8" s="45"/>
    </row>
    <row r="9" spans="1:5" s="6" customFormat="1" ht="30.75" customHeight="1" x14ac:dyDescent="0.3">
      <c r="A9" s="46" t="s">
        <v>14</v>
      </c>
      <c r="B9" s="47" t="s">
        <v>12</v>
      </c>
      <c r="C9" s="48">
        <v>6343</v>
      </c>
      <c r="D9" s="48">
        <v>7409</v>
      </c>
      <c r="E9" s="49">
        <f>(D9-C9)/C9</f>
        <v>0.16805927794419045</v>
      </c>
    </row>
    <row r="10" spans="1:5" s="6" customFormat="1" ht="8.25" customHeight="1" x14ac:dyDescent="0.3">
      <c r="A10" s="21"/>
      <c r="B10" s="44"/>
      <c r="C10" s="45"/>
      <c r="D10" s="45"/>
      <c r="E10" s="45"/>
    </row>
    <row r="11" spans="1:5" s="6" customFormat="1" ht="30.75" customHeight="1" x14ac:dyDescent="0.3">
      <c r="A11" s="46" t="s">
        <v>20</v>
      </c>
      <c r="B11" s="47" t="s">
        <v>12</v>
      </c>
      <c r="C11" s="48">
        <v>6776</v>
      </c>
      <c r="D11" s="48"/>
      <c r="E11" s="49"/>
    </row>
    <row r="12" spans="1:5" s="6" customFormat="1" ht="8.25" customHeight="1" x14ac:dyDescent="0.3">
      <c r="A12" s="21"/>
      <c r="B12" s="44"/>
      <c r="C12" s="45"/>
      <c r="D12" s="45"/>
      <c r="E12" s="45"/>
    </row>
    <row r="13" spans="1:5" s="6" customFormat="1" ht="30.75" customHeight="1" x14ac:dyDescent="0.3">
      <c r="A13" s="46" t="s">
        <v>22</v>
      </c>
      <c r="B13" s="47" t="s">
        <v>12</v>
      </c>
      <c r="C13" s="48">
        <v>10883</v>
      </c>
      <c r="D13" s="48">
        <v>9738</v>
      </c>
      <c r="E13" s="49">
        <f>(D13-C13)/C13</f>
        <v>-0.1052099604888358</v>
      </c>
    </row>
    <row r="14" spans="1:5" s="6" customFormat="1" ht="8.25" customHeight="1" x14ac:dyDescent="0.3">
      <c r="A14" s="21"/>
      <c r="B14" s="44"/>
      <c r="C14" s="45"/>
      <c r="D14" s="45"/>
      <c r="E14" s="45"/>
    </row>
    <row r="15" spans="1:5" ht="24.6" customHeight="1" x14ac:dyDescent="0.3">
      <c r="A15" s="59" t="s">
        <v>23</v>
      </c>
      <c r="B15" s="59"/>
      <c r="C15" s="59"/>
      <c r="D15" s="59"/>
      <c r="E15" s="59"/>
    </row>
    <row r="16" spans="1:5" ht="24.6" customHeight="1" x14ac:dyDescent="0.3">
      <c r="A16" s="59" t="s">
        <v>24</v>
      </c>
      <c r="B16" s="59"/>
      <c r="C16" s="59"/>
      <c r="D16" s="59"/>
      <c r="E16" s="59"/>
    </row>
    <row r="17" spans="6:8" ht="32.4" customHeight="1" x14ac:dyDescent="0.3">
      <c r="F17" s="50"/>
      <c r="G17" s="50"/>
      <c r="H17" s="50"/>
    </row>
  </sheetData>
  <mergeCells count="2">
    <mergeCell ref="A15:E15"/>
    <mergeCell ref="A16:E16"/>
  </mergeCells>
  <conditionalFormatting sqref="E9">
    <cfRule type="cellIs" dxfId="79" priority="7" operator="greaterThan">
      <formula>0</formula>
    </cfRule>
    <cfRule type="cellIs" dxfId="78" priority="8" operator="lessThan">
      <formula>0</formula>
    </cfRule>
  </conditionalFormatting>
  <conditionalFormatting sqref="E11">
    <cfRule type="cellIs" dxfId="77" priority="5" operator="greaterThan">
      <formula>0</formula>
    </cfRule>
    <cfRule type="cellIs" dxfId="76" priority="6" operator="lessThan">
      <formula>0</formula>
    </cfRule>
  </conditionalFormatting>
  <conditionalFormatting sqref="E13">
    <cfRule type="cellIs" dxfId="75" priority="3" operator="greaterThan">
      <formula>0</formula>
    </cfRule>
    <cfRule type="cellIs" dxfId="74" priority="4" operator="lessThan">
      <formula>0</formula>
    </cfRule>
  </conditionalFormatting>
  <conditionalFormatting sqref="E7">
    <cfRule type="cellIs" dxfId="73" priority="1" operator="greaterThan">
      <formula>0</formula>
    </cfRule>
    <cfRule type="cellIs" dxfId="72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4072A0-745B-4EDA-91C0-0A98825BDCCF}"/>
</file>

<file path=customXml/itemProps2.xml><?xml version="1.0" encoding="utf-8"?>
<ds:datastoreItem xmlns:ds="http://schemas.openxmlformats.org/officeDocument/2006/customXml" ds:itemID="{1C30E507-8813-4320-9A91-DFA2F7F82D1B}"/>
</file>

<file path=customXml/itemProps3.xml><?xml version="1.0" encoding="utf-8"?>
<ds:datastoreItem xmlns:ds="http://schemas.openxmlformats.org/officeDocument/2006/customXml" ds:itemID="{F55E9DBC-93D1-439B-AC73-CFB9258C6E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Flussi_messina</vt:lpstr>
      <vt:lpstr>Varpend_messina</vt:lpstr>
      <vt:lpstr>Flussi_messina!Area_stampa</vt:lpstr>
      <vt:lpstr>Varpend_messina!Area_stampa</vt:lpstr>
      <vt:lpstr>Flussi_messina!Titoli_stampa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2017-02-27T15:06:45Z</dcterms:created>
  <dcterms:modified xsi:type="dcterms:W3CDTF">2017-09-11T13:20:05Z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