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app.xml" ContentType="application/vnd.openxmlformats-officedocument.extended-properti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3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" yWindow="-12" windowWidth="20184" windowHeight="4656" activeTab="1"/>
  </bookViews>
  <sheets>
    <sheet name="Flussi_messina" sheetId="1" r:id="rId1"/>
    <sheet name="Varpend_messina" sheetId="2" r:id="rId2"/>
  </sheets>
  <definedNames>
    <definedName name="_xlnm._FilterDatabase" localSheetId="0" hidden="1">Flussi_messina!$A$5:$B$9</definedName>
    <definedName name="_xlnm._FilterDatabase" localSheetId="1" hidden="1">Varpend_messina!$A$5:$E$5</definedName>
    <definedName name="_xlnm.Print_Area" localSheetId="0">Flussi_messina!$A$1:$H$41</definedName>
    <definedName name="_xlnm.Print_Area" localSheetId="1">Varpend_messina!$A$1:$E$16</definedName>
    <definedName name="_xlnm.Print_Titles" localSheetId="0">Flussi_messina!$5:$5</definedName>
  </definedNames>
  <calcPr calcId="145621"/>
</workbook>
</file>

<file path=xl/calcChain.xml><?xml version="1.0" encoding="utf-8"?>
<calcChain xmlns="http://schemas.openxmlformats.org/spreadsheetml/2006/main">
  <c r="G17" i="1" l="1"/>
  <c r="H17" i="1"/>
  <c r="F26" i="1" l="1"/>
  <c r="E28" i="1" s="1"/>
  <c r="E26" i="1"/>
  <c r="G9" i="1" l="1"/>
  <c r="H9" i="1"/>
  <c r="E7" i="2"/>
  <c r="F9" i="1"/>
  <c r="E11" i="1" s="1"/>
  <c r="E9" i="1"/>
  <c r="G11" i="1" l="1"/>
  <c r="H35" i="1"/>
  <c r="G35" i="1"/>
  <c r="G19" i="1" l="1"/>
  <c r="G37" i="1"/>
  <c r="E13" i="2"/>
  <c r="E9" i="2"/>
  <c r="F35" i="1"/>
  <c r="E35" i="1"/>
  <c r="D35" i="1"/>
  <c r="C35" i="1"/>
  <c r="D26" i="1"/>
  <c r="C26" i="1"/>
  <c r="F17" i="1"/>
  <c r="E17" i="1"/>
  <c r="D17" i="1"/>
  <c r="C17" i="1"/>
  <c r="D9" i="1"/>
  <c r="C9" i="1"/>
  <c r="E37" i="1" l="1"/>
  <c r="C11" i="1"/>
  <c r="C19" i="1"/>
  <c r="E19" i="1"/>
  <c r="C28" i="1"/>
  <c r="C37" i="1"/>
</calcChain>
</file>

<file path=xl/sharedStrings.xml><?xml version="1.0" encoding="utf-8"?>
<sst xmlns="http://schemas.openxmlformats.org/spreadsheetml/2006/main" count="72" uniqueCount="32">
  <si>
    <t>Distretto di Messina</t>
  </si>
  <si>
    <r>
      <t xml:space="preserve">Procedimenti iscritti, definiti e </t>
    </r>
    <r>
      <rPr>
        <b/>
        <i/>
        <sz val="11"/>
        <color theme="1"/>
        <rFont val="Calibri"/>
        <family val="2"/>
        <scheme val="minor"/>
      </rPr>
      <t>clearance rate</t>
    </r>
  </si>
  <si>
    <t>Ufficio</t>
  </si>
  <si>
    <t>Macro materia</t>
  </si>
  <si>
    <t>Iscritti 2015</t>
  </si>
  <si>
    <t>Definiti 2015</t>
  </si>
  <si>
    <t>Iscritti 2016</t>
  </si>
  <si>
    <t>Definiti 2016</t>
  </si>
  <si>
    <t>Corte d'Appello di Messina</t>
  </si>
  <si>
    <t>SEZIONE ORDINARIA</t>
  </si>
  <si>
    <t xml:space="preserve">SEZIONE ASSISE </t>
  </si>
  <si>
    <t>SEZIONE MINORENNI</t>
  </si>
  <si>
    <t>TOTALE PENALE</t>
  </si>
  <si>
    <t>Clearance rate</t>
  </si>
  <si>
    <t>Tribunale Ordinario di Barcellona Pozzo di Gotto</t>
  </si>
  <si>
    <t>RITO COLLEGIALE SEZIONE ORDINARIA</t>
  </si>
  <si>
    <t>Tribunale Ordinario di Agrigento</t>
  </si>
  <si>
    <t>RITO MONOCRATICO PRIMO GRADO</t>
  </si>
  <si>
    <t>RITO MONOCRATICO APPELLO GIUDICE DI PACE</t>
  </si>
  <si>
    <t>INDAGINI E UDIENZA PRELIMINARE (NOTI)</t>
  </si>
  <si>
    <t>Tribunale Ordinario di Messina</t>
  </si>
  <si>
    <t>RITO COLLEGIALE SEZIONE ASSISE</t>
  </si>
  <si>
    <t>Tribunale Ordinario di Patti</t>
  </si>
  <si>
    <t>Nell'osservare i valori si tenga conto che il periodo in esame è a cavallo della riforma della geografia giudiziaria e dell'introduzione del nuovo registro informatizzato del settore penale</t>
  </si>
  <si>
    <t>Fonte: Ministero della Giustizia - Dipartimento dell'organizzazione giudiziaria, del personale e dei servizi - Direzione Generale di Statistica e Analisi Organizzativa</t>
  </si>
  <si>
    <t>Variazione pendenti</t>
  </si>
  <si>
    <t>Variazione</t>
  </si>
  <si>
    <t>Pendenti al 31/12/2014</t>
  </si>
  <si>
    <t>Pendenti al 31/12/2017</t>
  </si>
  <si>
    <t>SETTORE PENALE. Anni 2015 - 31 dicembre 2017, registro autori di reato noti.</t>
  </si>
  <si>
    <t>Iscritti 2017</t>
  </si>
  <si>
    <t>Definiti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</si>
</sst>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%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i/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rgb="FF000000"/>
      <name val="Times New Roman"/>
      <family val="1"/>
    </font>
    <font>
      <sz val="8"/>
      <color rgb="FF000000"/>
      <name val="Arial"/>
      <family val="2"/>
    </font>
    <font>
      <b/>
      <i/>
      <sz val="10"/>
      <color theme="1"/>
      <name val="Calibri"/>
      <family val="2"/>
      <scheme val="minor"/>
    </font>
    <font>
      <b/>
      <sz val="8"/>
      <color rgb="FF000000"/>
      <name val="Arial"/>
      <family val="2"/>
    </font>
    <font>
      <i/>
      <sz val="10"/>
      <color theme="1"/>
      <name val="Calibri"/>
      <family val="2"/>
      <scheme val="minor"/>
    </font>
    <font>
      <sz val="8"/>
      <name val="Arial"/>
      <family val="2"/>
    </font>
    <font>
      <i/>
      <sz val="9"/>
      <color theme="1"/>
      <name val="Calibri"/>
      <family val="2"/>
      <scheme val="minor"/>
    </font>
    <font>
      <i/>
      <sz val="9"/>
      <name val="Calibri"/>
      <family val="2"/>
    </font>
    <font>
      <sz val="10"/>
      <name val="Arial"/>
      <family val="2"/>
    </font>
    <font>
      <sz val="11"/>
      <color indexed="8"/>
      <name val="Calibri"/>
      <family val="2"/>
    </font>
    <font>
      <b/>
      <sz val="10"/>
      <color rgb="FF00000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51">
    <xf numFmtId="0" fontId="0" fillId="0" borderId="0"/>
    <xf numFmtId="9" fontId="1" fillId="0" borderId="0" applyFont="0" applyFill="0" applyBorder="0" applyAlignment="0" applyProtection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5" fillId="0" borderId="0"/>
    <xf numFmtId="0" fontId="15" fillId="0" borderId="0"/>
    <xf numFmtId="0" fontId="7" fillId="0" borderId="0"/>
    <xf numFmtId="0" fontId="7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7" fillId="0" borderId="0"/>
    <xf numFmtId="0" fontId="1" fillId="0" borderId="0"/>
    <xf numFmtId="0" fontId="1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5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  <xf numFmtId="9" fontId="1" fillId="0" borderId="0" applyFont="0" applyFill="0" applyBorder="0" applyAlignment="0" applyProtection="0"/>
    <xf numFmtId="9" fontId="16" fillId="0" borderId="0" applyFont="0" applyFill="0" applyBorder="0" applyAlignment="0" applyProtection="0"/>
  </cellStyleXfs>
  <cellXfs count="60">
    <xf numFmtId="0" fontId="0" fillId="0" borderId="0" xfId="0"/>
    <xf numFmtId="0" fontId="3" fillId="2" borderId="0" xfId="0" applyFont="1" applyFill="1"/>
    <xf numFmtId="0" fontId="4" fillId="2" borderId="0" xfId="0" applyFont="1" applyFill="1"/>
    <xf numFmtId="0" fontId="4" fillId="2" borderId="0" xfId="0" applyFont="1" applyFill="1" applyProtection="1">
      <protection locked="0"/>
    </xf>
    <xf numFmtId="0" fontId="2" fillId="2" borderId="0" xfId="0" applyFont="1" applyFill="1"/>
    <xf numFmtId="0" fontId="4" fillId="2" borderId="0" xfId="0" applyFont="1" applyFill="1" applyAlignment="1">
      <alignment vertical="center"/>
    </xf>
    <xf numFmtId="0" fontId="6" fillId="2" borderId="1" xfId="0" applyFont="1" applyFill="1" applyBorder="1" applyAlignment="1">
      <alignment vertical="center"/>
    </xf>
    <xf numFmtId="0" fontId="6" fillId="2" borderId="1" xfId="0" applyFont="1" applyFill="1" applyBorder="1" applyAlignment="1">
      <alignment horizontal="right" vertical="center" wrapText="1"/>
    </xf>
    <xf numFmtId="0" fontId="6" fillId="2" borderId="1" xfId="2" applyFont="1" applyFill="1" applyBorder="1" applyAlignment="1" applyProtection="1">
      <alignment horizontal="right" vertical="center" wrapText="1"/>
      <protection locked="0"/>
    </xf>
    <xf numFmtId="0" fontId="4" fillId="2" borderId="1" xfId="0" applyFont="1" applyFill="1" applyBorder="1"/>
    <xf numFmtId="3" fontId="8" fillId="2" borderId="2" xfId="3" applyNumberFormat="1" applyFont="1" applyFill="1" applyBorder="1" applyAlignment="1">
      <alignment horizontal="right" wrapText="1"/>
    </xf>
    <xf numFmtId="3" fontId="8" fillId="2" borderId="3" xfId="3" applyNumberFormat="1" applyFont="1" applyFill="1" applyBorder="1" applyAlignment="1">
      <alignment horizontal="right" wrapText="1"/>
    </xf>
    <xf numFmtId="3" fontId="8" fillId="2" borderId="1" xfId="3" applyNumberFormat="1" applyFont="1" applyFill="1" applyBorder="1" applyAlignment="1">
      <alignment horizontal="right" wrapText="1"/>
    </xf>
    <xf numFmtId="3" fontId="8" fillId="2" borderId="3" xfId="3" applyNumberFormat="1" applyFont="1" applyFill="1" applyBorder="1" applyAlignment="1" applyProtection="1">
      <alignment horizontal="right" wrapText="1"/>
      <protection locked="0"/>
    </xf>
    <xf numFmtId="3" fontId="8" fillId="2" borderId="1" xfId="3" applyNumberFormat="1" applyFont="1" applyFill="1" applyBorder="1" applyAlignment="1" applyProtection="1">
      <alignment horizontal="right" wrapText="1"/>
      <protection locked="0"/>
    </xf>
    <xf numFmtId="3" fontId="8" fillId="2" borderId="4" xfId="3" applyNumberFormat="1" applyFont="1" applyFill="1" applyBorder="1" applyAlignment="1">
      <alignment horizontal="right" wrapText="1"/>
    </xf>
    <xf numFmtId="3" fontId="8" fillId="2" borderId="5" xfId="3" applyNumberFormat="1" applyFont="1" applyFill="1" applyBorder="1" applyAlignment="1">
      <alignment horizontal="right" wrapText="1"/>
    </xf>
    <xf numFmtId="3" fontId="8" fillId="2" borderId="5" xfId="3" applyNumberFormat="1" applyFont="1" applyFill="1" applyBorder="1" applyAlignment="1" applyProtection="1">
      <alignment horizontal="right" wrapText="1"/>
      <protection locked="0"/>
    </xf>
    <xf numFmtId="0" fontId="9" fillId="2" borderId="6" xfId="0" applyFont="1" applyFill="1" applyBorder="1"/>
    <xf numFmtId="3" fontId="10" fillId="2" borderId="1" xfId="3" applyNumberFormat="1" applyFont="1" applyFill="1" applyBorder="1" applyAlignment="1">
      <alignment horizontal="right"/>
    </xf>
    <xf numFmtId="0" fontId="4" fillId="2" borderId="0" xfId="0" applyFont="1" applyFill="1" applyBorder="1" applyAlignment="1">
      <alignment horizontal="left" vertical="center" wrapText="1"/>
    </xf>
    <xf numFmtId="0" fontId="11" fillId="2" borderId="0" xfId="0" applyFont="1" applyFill="1" applyBorder="1"/>
    <xf numFmtId="3" fontId="4" fillId="2" borderId="0" xfId="0" applyNumberFormat="1" applyFont="1" applyFill="1" applyBorder="1"/>
    <xf numFmtId="0" fontId="9" fillId="2" borderId="1" xfId="0" applyFont="1" applyFill="1" applyBorder="1"/>
    <xf numFmtId="0" fontId="9" fillId="2" borderId="0" xfId="0" applyFont="1" applyFill="1" applyBorder="1"/>
    <xf numFmtId="4" fontId="6" fillId="2" borderId="0" xfId="0" applyNumberFormat="1" applyFont="1" applyFill="1" applyBorder="1" applyAlignment="1">
      <alignment horizontal="center" vertical="center"/>
    </xf>
    <xf numFmtId="4" fontId="6" fillId="2" borderId="0" xfId="0" applyNumberFormat="1" applyFont="1" applyFill="1" applyBorder="1" applyAlignment="1" applyProtection="1">
      <alignment horizontal="center" vertical="center"/>
      <protection locked="0"/>
    </xf>
    <xf numFmtId="0" fontId="12" fillId="2" borderId="1" xfId="3" applyFont="1" applyFill="1" applyBorder="1" applyAlignment="1">
      <alignment wrapText="1"/>
    </xf>
    <xf numFmtId="3" fontId="8" fillId="2" borderId="2" xfId="3" applyNumberFormat="1" applyFont="1" applyFill="1" applyBorder="1" applyAlignment="1" applyProtection="1">
      <alignment horizontal="right" wrapText="1"/>
      <protection locked="0"/>
    </xf>
    <xf numFmtId="0" fontId="8" fillId="2" borderId="2" xfId="3" applyFont="1" applyFill="1" applyBorder="1" applyAlignment="1">
      <alignment wrapText="1"/>
    </xf>
    <xf numFmtId="0" fontId="8" fillId="2" borderId="4" xfId="3" applyFont="1" applyFill="1" applyBorder="1" applyAlignment="1">
      <alignment wrapText="1"/>
    </xf>
    <xf numFmtId="0" fontId="8" fillId="2" borderId="1" xfId="3" applyFont="1" applyFill="1" applyBorder="1" applyAlignment="1">
      <alignment wrapText="1"/>
    </xf>
    <xf numFmtId="3" fontId="8" fillId="2" borderId="4" xfId="3" applyNumberFormat="1" applyFont="1" applyFill="1" applyBorder="1" applyAlignment="1" applyProtection="1">
      <alignment horizontal="right" wrapText="1"/>
      <protection locked="0"/>
    </xf>
    <xf numFmtId="3" fontId="10" fillId="2" borderId="8" xfId="3" applyNumberFormat="1" applyFont="1" applyFill="1" applyBorder="1" applyAlignment="1">
      <alignment horizontal="right"/>
    </xf>
    <xf numFmtId="3" fontId="10" fillId="2" borderId="8" xfId="3" applyNumberFormat="1" applyFont="1" applyFill="1" applyBorder="1" applyAlignment="1" applyProtection="1">
      <alignment horizontal="right"/>
      <protection locked="0"/>
    </xf>
    <xf numFmtId="3" fontId="10" fillId="2" borderId="0" xfId="3" applyNumberFormat="1" applyFont="1" applyFill="1" applyBorder="1" applyAlignment="1">
      <alignment horizontal="right"/>
    </xf>
    <xf numFmtId="3" fontId="10" fillId="2" borderId="0" xfId="3" applyNumberFormat="1" applyFont="1" applyFill="1" applyBorder="1" applyAlignment="1" applyProtection="1">
      <alignment horizontal="right"/>
      <protection locked="0"/>
    </xf>
    <xf numFmtId="0" fontId="8" fillId="2" borderId="2" xfId="3" applyFont="1" applyFill="1" applyBorder="1" applyAlignment="1">
      <alignment horizontal="right" wrapText="1"/>
    </xf>
    <xf numFmtId="0" fontId="8" fillId="2" borderId="2" xfId="3" applyFont="1" applyFill="1" applyBorder="1" applyAlignment="1" applyProtection="1">
      <alignment horizontal="right" wrapText="1"/>
      <protection locked="0"/>
    </xf>
    <xf numFmtId="0" fontId="13" fillId="2" borderId="0" xfId="4" applyFont="1" applyFill="1"/>
    <xf numFmtId="0" fontId="3" fillId="2" borderId="0" xfId="0" applyFont="1" applyFill="1" applyAlignment="1">
      <alignment vertical="center"/>
    </xf>
    <xf numFmtId="0" fontId="2" fillId="2" borderId="0" xfId="0" applyFont="1" applyFill="1" applyAlignment="1">
      <alignment vertical="center"/>
    </xf>
    <xf numFmtId="0" fontId="6" fillId="2" borderId="1" xfId="0" applyFont="1" applyFill="1" applyBorder="1" applyAlignment="1">
      <alignment horizontal="center" vertical="center" wrapText="1"/>
    </xf>
    <xf numFmtId="0" fontId="11" fillId="2" borderId="0" xfId="0" applyFont="1" applyFill="1" applyBorder="1" applyAlignment="1">
      <alignment vertical="center"/>
    </xf>
    <xf numFmtId="3" fontId="4" fillId="2" borderId="0" xfId="0" applyNumberFormat="1" applyFont="1" applyFill="1" applyBorder="1" applyAlignment="1">
      <alignment vertical="center"/>
    </xf>
    <xf numFmtId="0" fontId="4" fillId="2" borderId="1" xfId="0" applyFont="1" applyFill="1" applyBorder="1" applyAlignment="1">
      <alignment vertical="center" wrapText="1"/>
    </xf>
    <xf numFmtId="0" fontId="9" fillId="2" borderId="1" xfId="0" applyFont="1" applyFill="1" applyBorder="1" applyAlignment="1">
      <alignment vertical="center"/>
    </xf>
    <xf numFmtId="3" fontId="6" fillId="2" borderId="1" xfId="0" applyNumberFormat="1" applyFont="1" applyFill="1" applyBorder="1" applyAlignment="1">
      <alignment horizontal="center" vertical="center"/>
    </xf>
    <xf numFmtId="164" fontId="6" fillId="2" borderId="1" xfId="1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 wrapText="1"/>
    </xf>
    <xf numFmtId="3" fontId="8" fillId="0" borderId="4" xfId="3" applyNumberFormat="1" applyFont="1" applyFill="1" applyBorder="1" applyAlignment="1">
      <alignment horizontal="right" wrapText="1"/>
    </xf>
    <xf numFmtId="3" fontId="8" fillId="0" borderId="4" xfId="3" applyNumberFormat="1" applyFont="1" applyFill="1" applyBorder="1" applyAlignment="1" applyProtection="1">
      <alignment horizontal="right" wrapText="1"/>
      <protection locked="0"/>
    </xf>
    <xf numFmtId="0" fontId="17" fillId="0" borderId="0" xfId="0" applyFont="1" applyAlignment="1">
      <alignment vertical="center"/>
    </xf>
    <xf numFmtId="4" fontId="6" fillId="2" borderId="7" xfId="0" applyNumberFormat="1" applyFont="1" applyFill="1" applyBorder="1" applyAlignment="1" applyProtection="1">
      <alignment horizontal="center" vertical="center"/>
      <protection locked="0"/>
    </xf>
    <xf numFmtId="4" fontId="6" fillId="2" borderId="8" xfId="0" applyNumberFormat="1" applyFont="1" applyFill="1" applyBorder="1" applyAlignment="1" applyProtection="1">
      <alignment horizontal="center" vertical="center"/>
      <protection locked="0"/>
    </xf>
    <xf numFmtId="4" fontId="6" fillId="2" borderId="7" xfId="0" applyNumberFormat="1" applyFont="1" applyFill="1" applyBorder="1" applyAlignment="1">
      <alignment horizontal="center" vertical="center"/>
    </xf>
    <xf numFmtId="4" fontId="6" fillId="2" borderId="8" xfId="0" applyNumberFormat="1" applyFont="1" applyFill="1" applyBorder="1" applyAlignment="1">
      <alignment horizontal="center" vertical="center"/>
    </xf>
    <xf numFmtId="0" fontId="14" fillId="2" borderId="0" xfId="0" applyFont="1" applyFill="1" applyAlignment="1">
      <alignment horizontal="left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14" fillId="2" borderId="0" xfId="0" applyFont="1" applyFill="1" applyAlignment="1">
      <alignment vertical="center" wrapText="1"/>
    </xf>
  </cellXfs>
  <cellStyles count="151">
    <cellStyle name="Normale" xfId="0" builtinId="0"/>
    <cellStyle name="Normale 10" xfId="5"/>
    <cellStyle name="Normale 10 2" xfId="6"/>
    <cellStyle name="Normale 10 2 2" xfId="7"/>
    <cellStyle name="Normale 10 3" xfId="8"/>
    <cellStyle name="Normale 10 4" xfId="9"/>
    <cellStyle name="Normale 11" xfId="10"/>
    <cellStyle name="Normale 12" xfId="2"/>
    <cellStyle name="Normale 13" xfId="11"/>
    <cellStyle name="Normale 13 2" xfId="12"/>
    <cellStyle name="Normale 14" xfId="13"/>
    <cellStyle name="Normale 14 2" xfId="14"/>
    <cellStyle name="Normale 15" xfId="4"/>
    <cellStyle name="Normale 16" xfId="15"/>
    <cellStyle name="Normale 2" xfId="3"/>
    <cellStyle name="Normale 2 2" xfId="16"/>
    <cellStyle name="Normale 2 2 2" xfId="17"/>
    <cellStyle name="Normale 2 2 2 2" xfId="18"/>
    <cellStyle name="Normale 2 2 2 2 2" xfId="19"/>
    <cellStyle name="Normale 2 2 2 3" xfId="20"/>
    <cellStyle name="Normale 2 2 2 4" xfId="21"/>
    <cellStyle name="Normale 2 2 3" xfId="22"/>
    <cellStyle name="Normale 2 2 3 2" xfId="23"/>
    <cellStyle name="Normale 2 2 4" xfId="24"/>
    <cellStyle name="Normale 2 2 5" xfId="25"/>
    <cellStyle name="Normale 2 3" xfId="26"/>
    <cellStyle name="Normale 2 4" xfId="27"/>
    <cellStyle name="Normale 2 4 2" xfId="28"/>
    <cellStyle name="Normale 2 5" xfId="29"/>
    <cellStyle name="Normale 3" xfId="30"/>
    <cellStyle name="Normale 3 2" xfId="31"/>
    <cellStyle name="Normale 3 3" xfId="32"/>
    <cellStyle name="Normale 3 3 2" xfId="33"/>
    <cellStyle name="Normale 3 4" xfId="34"/>
    <cellStyle name="Normale 3 5" xfId="35"/>
    <cellStyle name="Normale 4" xfId="36"/>
    <cellStyle name="Normale 4 2" xfId="37"/>
    <cellStyle name="Normale 4 2 2" xfId="38"/>
    <cellStyle name="Normale 4 2 2 2" xfId="39"/>
    <cellStyle name="Normale 4 2 3" xfId="40"/>
    <cellStyle name="Normale 4 2 4" xfId="41"/>
    <cellStyle name="Normale 4 3" xfId="42"/>
    <cellStyle name="Normale 4 3 2" xfId="43"/>
    <cellStyle name="Normale 4 3 2 2" xfId="44"/>
    <cellStyle name="Normale 4 3 3" xfId="45"/>
    <cellStyle name="Normale 4 3 4" xfId="46"/>
    <cellStyle name="Normale 4 4" xfId="47"/>
    <cellStyle name="Normale 4 4 2" xfId="48"/>
    <cellStyle name="Normale 4 5" xfId="49"/>
    <cellStyle name="Normale 4 6" xfId="50"/>
    <cellStyle name="Normale 5" xfId="51"/>
    <cellStyle name="Normale 5 2" xfId="52"/>
    <cellStyle name="Normale 5 2 2" xfId="53"/>
    <cellStyle name="Normale 5 2 2 2" xfId="54"/>
    <cellStyle name="Normale 5 2 3" xfId="55"/>
    <cellStyle name="Normale 5 2 4" xfId="56"/>
    <cellStyle name="Normale 5 3" xfId="57"/>
    <cellStyle name="Normale 5 3 2" xfId="58"/>
    <cellStyle name="Normale 5 3 2 2" xfId="59"/>
    <cellStyle name="Normale 5 3 3" xfId="60"/>
    <cellStyle name="Normale 5 3 4" xfId="61"/>
    <cellStyle name="Normale 5 4" xfId="62"/>
    <cellStyle name="Normale 5 4 2" xfId="63"/>
    <cellStyle name="Normale 5 5" xfId="64"/>
    <cellStyle name="Normale 5 6" xfId="65"/>
    <cellStyle name="Normale 6" xfId="66"/>
    <cellStyle name="Normale 6 2" xfId="67"/>
    <cellStyle name="Normale 6 2 2" xfId="68"/>
    <cellStyle name="Normale 6 2 2 2" xfId="69"/>
    <cellStyle name="Normale 6 2 2 2 2" xfId="70"/>
    <cellStyle name="Normale 6 2 2 3" xfId="71"/>
    <cellStyle name="Normale 6 2 2 4" xfId="72"/>
    <cellStyle name="Normale 6 2 3" xfId="73"/>
    <cellStyle name="Normale 6 2 3 2" xfId="74"/>
    <cellStyle name="Normale 6 2 3 2 2" xfId="75"/>
    <cellStyle name="Normale 6 2 3 3" xfId="76"/>
    <cellStyle name="Normale 6 2 3 4" xfId="77"/>
    <cellStyle name="Normale 6 2 4" xfId="78"/>
    <cellStyle name="Normale 6 2 4 2" xfId="79"/>
    <cellStyle name="Normale 6 2 5" xfId="80"/>
    <cellStyle name="Normale 6 2 6" xfId="81"/>
    <cellStyle name="Normale 6 3" xfId="82"/>
    <cellStyle name="Normale 6 3 2" xfId="83"/>
    <cellStyle name="Normale 6 3 2 2" xfId="84"/>
    <cellStyle name="Normale 6 3 2 2 2" xfId="85"/>
    <cellStyle name="Normale 6 3 2 3" xfId="86"/>
    <cellStyle name="Normale 6 3 2 4" xfId="87"/>
    <cellStyle name="Normale 6 3 3" xfId="88"/>
    <cellStyle name="Normale 6 3 3 2" xfId="89"/>
    <cellStyle name="Normale 6 3 4" xfId="90"/>
    <cellStyle name="Normale 6 3 5" xfId="91"/>
    <cellStyle name="Normale 6 4" xfId="92"/>
    <cellStyle name="Normale 6 4 2" xfId="93"/>
    <cellStyle name="Normale 6 4 2 2" xfId="94"/>
    <cellStyle name="Normale 6 4 3" xfId="95"/>
    <cellStyle name="Normale 6 4 4" xfId="96"/>
    <cellStyle name="Normale 6 5" xfId="97"/>
    <cellStyle name="Normale 6 5 2" xfId="98"/>
    <cellStyle name="Normale 6 5 2 2" xfId="99"/>
    <cellStyle name="Normale 6 5 3" xfId="100"/>
    <cellStyle name="Normale 6 5 4" xfId="101"/>
    <cellStyle name="Normale 6 6" xfId="102"/>
    <cellStyle name="Normale 6 6 2" xfId="103"/>
    <cellStyle name="Normale 6 6 2 2" xfId="104"/>
    <cellStyle name="Normale 6 6 3" xfId="105"/>
    <cellStyle name="Normale 6 7" xfId="106"/>
    <cellStyle name="Normale 6 7 2" xfId="107"/>
    <cellStyle name="Normale 6 8" xfId="108"/>
    <cellStyle name="Normale 6 9" xfId="109"/>
    <cellStyle name="Normale 7" xfId="110"/>
    <cellStyle name="Normale 7 2" xfId="111"/>
    <cellStyle name="Normale 7 2 2" xfId="112"/>
    <cellStyle name="Normale 7 3" xfId="113"/>
    <cellStyle name="Normale 7 4" xfId="114"/>
    <cellStyle name="Normale 8" xfId="115"/>
    <cellStyle name="Normale 8 2" xfId="116"/>
    <cellStyle name="Normale 8 2 2" xfId="117"/>
    <cellStyle name="Normale 8 3" xfId="118"/>
    <cellStyle name="Normale 8 4" xfId="119"/>
    <cellStyle name="Normale 9" xfId="120"/>
    <cellStyle name="Normale 9 2" xfId="121"/>
    <cellStyle name="Normale 9 2 2" xfId="122"/>
    <cellStyle name="Normale 9 3" xfId="123"/>
    <cellStyle name="Normale 9 4" xfId="124"/>
    <cellStyle name="Percentuale" xfId="1" builtinId="5"/>
    <cellStyle name="Percentuale 2" xfId="125"/>
    <cellStyle name="Percentuale 3" xfId="126"/>
    <cellStyle name="Percentuale 3 2" xfId="127"/>
    <cellStyle name="Percentuale 3 2 2" xfId="128"/>
    <cellStyle name="Percentuale 3 2 2 2" xfId="129"/>
    <cellStyle name="Percentuale 3 2 3" xfId="130"/>
    <cellStyle name="Percentuale 3 3" xfId="131"/>
    <cellStyle name="Percentuale 3 3 2" xfId="132"/>
    <cellStyle name="Percentuale 3 4" xfId="133"/>
    <cellStyle name="Percentuale 3 4 2" xfId="134"/>
    <cellStyle name="Percentuale 3 5" xfId="135"/>
    <cellStyle name="Percentuale 4" xfId="136"/>
    <cellStyle name="Percentuale 4 2" xfId="137"/>
    <cellStyle name="Percentuale 4 2 2" xfId="138"/>
    <cellStyle name="Percentuale 4 2 2 2" xfId="139"/>
    <cellStyle name="Percentuale 4 2 3" xfId="140"/>
    <cellStyle name="Percentuale 4 3" xfId="141"/>
    <cellStyle name="Percentuale 4 3 2" xfId="142"/>
    <cellStyle name="Percentuale 4 4" xfId="143"/>
    <cellStyle name="Percentuale 4 4 2" xfId="144"/>
    <cellStyle name="Percentuale 4 5" xfId="145"/>
    <cellStyle name="Percentuale 5" xfId="146"/>
    <cellStyle name="Percentuale 6" xfId="147"/>
    <cellStyle name="Percentuale 6 2" xfId="148"/>
    <cellStyle name="Percentuale 7" xfId="149"/>
    <cellStyle name="Percentuale 7 2" xfId="150"/>
  </cellStyles>
  <dxfs count="36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theme" Target="theme/theme1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1"/>
  <sheetViews>
    <sheetView showGridLines="0" topLeftCell="A16" zoomScale="110" zoomScaleNormal="110" workbookViewId="0">
      <selection activeCell="G38" sqref="G38"/>
    </sheetView>
  </sheetViews>
  <sheetFormatPr defaultColWidth="9.109375" defaultRowHeight="13.8" x14ac:dyDescent="0.3"/>
  <cols>
    <col min="1" max="1" width="19" style="2" customWidth="1"/>
    <col min="2" max="2" width="33.44140625" style="2" customWidth="1"/>
    <col min="3" max="3" width="9.109375" style="2" customWidth="1"/>
    <col min="4" max="4" width="9.44140625" style="2" customWidth="1"/>
    <col min="5" max="5" width="8.88671875" style="3" customWidth="1"/>
    <col min="6" max="6" width="9.44140625" style="3" customWidth="1"/>
    <col min="7" max="7" width="9.109375" style="2"/>
    <col min="8" max="8" width="9.109375" style="2" customWidth="1"/>
    <col min="9" max="9" width="9.109375" style="2"/>
    <col min="10" max="10" width="44.88671875" style="2" bestFit="1" customWidth="1"/>
    <col min="11" max="11" width="41.88671875" style="2" bestFit="1" customWidth="1"/>
    <col min="12" max="16384" width="9.109375" style="2"/>
  </cols>
  <sheetData>
    <row r="1" spans="1:8" ht="15.6" x14ac:dyDescent="0.3">
      <c r="A1" s="1" t="s">
        <v>0</v>
      </c>
    </row>
    <row r="2" spans="1:8" ht="14.4" x14ac:dyDescent="0.3">
      <c r="A2" s="4" t="s">
        <v>1</v>
      </c>
      <c r="F2" s="2"/>
    </row>
    <row r="3" spans="1:8" x14ac:dyDescent="0.3">
      <c r="A3" s="52" t="s">
        <v>29</v>
      </c>
      <c r="F3" s="2"/>
    </row>
    <row r="4" spans="1:8" ht="6.75" customHeight="1" x14ac:dyDescent="0.3">
      <c r="A4" s="5"/>
    </row>
    <row r="5" spans="1:8" ht="50.4" customHeight="1" x14ac:dyDescent="0.3">
      <c r="A5" s="6" t="s">
        <v>2</v>
      </c>
      <c r="B5" s="6" t="s">
        <v>3</v>
      </c>
      <c r="C5" s="7" t="s">
        <v>4</v>
      </c>
      <c r="D5" s="7" t="s">
        <v>5</v>
      </c>
      <c r="E5" s="8" t="s">
        <v>6</v>
      </c>
      <c r="F5" s="8" t="s">
        <v>7</v>
      </c>
      <c r="G5" s="8" t="s">
        <v>30</v>
      </c>
      <c r="H5" s="8" t="s">
        <v>31</v>
      </c>
    </row>
    <row r="6" spans="1:8" x14ac:dyDescent="0.3">
      <c r="A6" s="58" t="s">
        <v>8</v>
      </c>
      <c r="B6" s="9" t="s">
        <v>9</v>
      </c>
      <c r="C6" s="11">
        <v>2057</v>
      </c>
      <c r="D6" s="12">
        <v>2070</v>
      </c>
      <c r="E6" s="13">
        <v>2436</v>
      </c>
      <c r="F6" s="14">
        <v>3436</v>
      </c>
      <c r="G6" s="10">
        <v>2554</v>
      </c>
      <c r="H6" s="10">
        <v>4586</v>
      </c>
    </row>
    <row r="7" spans="1:8" x14ac:dyDescent="0.3">
      <c r="A7" s="58"/>
      <c r="B7" s="9" t="s">
        <v>10</v>
      </c>
      <c r="C7" s="11">
        <v>14</v>
      </c>
      <c r="D7" s="12">
        <v>5</v>
      </c>
      <c r="E7" s="13">
        <v>8</v>
      </c>
      <c r="F7" s="14">
        <v>10</v>
      </c>
      <c r="G7" s="10">
        <v>10</v>
      </c>
      <c r="H7" s="10">
        <v>13</v>
      </c>
    </row>
    <row r="8" spans="1:8" x14ac:dyDescent="0.3">
      <c r="A8" s="58"/>
      <c r="B8" s="9" t="s">
        <v>11</v>
      </c>
      <c r="C8" s="16">
        <v>72</v>
      </c>
      <c r="D8" s="12">
        <v>78</v>
      </c>
      <c r="E8" s="17">
        <v>69</v>
      </c>
      <c r="F8" s="14">
        <v>90</v>
      </c>
      <c r="G8" s="15">
        <v>58</v>
      </c>
      <c r="H8" s="15">
        <v>86</v>
      </c>
    </row>
    <row r="9" spans="1:8" x14ac:dyDescent="0.3">
      <c r="A9" s="58"/>
      <c r="B9" s="18" t="s">
        <v>12</v>
      </c>
      <c r="C9" s="19">
        <f t="shared" ref="C9:D9" si="0">SUM(C6:C8)</f>
        <v>2143</v>
      </c>
      <c r="D9" s="19">
        <f t="shared" si="0"/>
        <v>2153</v>
      </c>
      <c r="E9" s="19">
        <f t="shared" ref="E9:H9" si="1">SUM(E6:E8)</f>
        <v>2513</v>
      </c>
      <c r="F9" s="19">
        <f t="shared" si="1"/>
        <v>3536</v>
      </c>
      <c r="G9" s="19">
        <f t="shared" si="1"/>
        <v>2622</v>
      </c>
      <c r="H9" s="19">
        <f t="shared" si="1"/>
        <v>4685</v>
      </c>
    </row>
    <row r="10" spans="1:8" ht="7.2" customHeight="1" x14ac:dyDescent="0.3">
      <c r="A10" s="20"/>
      <c r="B10" s="21"/>
      <c r="C10" s="22"/>
      <c r="D10" s="22"/>
      <c r="E10" s="22"/>
      <c r="F10" s="22"/>
      <c r="G10" s="22"/>
      <c r="H10" s="22"/>
    </row>
    <row r="11" spans="1:8" ht="14.4" customHeight="1" x14ac:dyDescent="0.3">
      <c r="A11" s="20"/>
      <c r="B11" s="23" t="s">
        <v>13</v>
      </c>
      <c r="C11" s="55">
        <f>D9/C9</f>
        <v>1.0046663555762949</v>
      </c>
      <c r="D11" s="56"/>
      <c r="E11" s="55">
        <f>F9/E9</f>
        <v>1.40708316752885</v>
      </c>
      <c r="F11" s="56"/>
      <c r="G11" s="55">
        <f>H9/G9</f>
        <v>1.7868039664378337</v>
      </c>
      <c r="H11" s="56"/>
    </row>
    <row r="12" spans="1:8" ht="14.4" customHeight="1" x14ac:dyDescent="0.3">
      <c r="A12" s="20"/>
      <c r="B12" s="24"/>
      <c r="C12" s="25"/>
      <c r="D12" s="25"/>
      <c r="E12" s="26"/>
      <c r="F12" s="26"/>
      <c r="G12" s="25"/>
      <c r="H12" s="25"/>
    </row>
    <row r="13" spans="1:8" x14ac:dyDescent="0.3">
      <c r="A13" s="58" t="s">
        <v>14</v>
      </c>
      <c r="B13" s="27" t="s">
        <v>15</v>
      </c>
      <c r="C13" s="10">
        <v>41</v>
      </c>
      <c r="D13" s="10">
        <v>35</v>
      </c>
      <c r="E13" s="28">
        <v>41</v>
      </c>
      <c r="F13" s="28">
        <v>60</v>
      </c>
      <c r="G13" s="10">
        <v>49</v>
      </c>
      <c r="H13" s="10">
        <v>45</v>
      </c>
    </row>
    <row r="14" spans="1:8" x14ac:dyDescent="0.3">
      <c r="A14" s="58" t="s">
        <v>16</v>
      </c>
      <c r="B14" s="29" t="s">
        <v>17</v>
      </c>
      <c r="C14" s="10">
        <v>1503</v>
      </c>
      <c r="D14" s="10">
        <v>1076</v>
      </c>
      <c r="E14" s="28">
        <v>1367</v>
      </c>
      <c r="F14" s="28">
        <v>1315</v>
      </c>
      <c r="G14" s="10">
        <v>908</v>
      </c>
      <c r="H14" s="10">
        <v>1095</v>
      </c>
    </row>
    <row r="15" spans="1:8" ht="22.95" customHeight="1" x14ac:dyDescent="0.3">
      <c r="A15" s="58" t="s">
        <v>16</v>
      </c>
      <c r="B15" s="30" t="s">
        <v>18</v>
      </c>
      <c r="C15" s="10">
        <v>56</v>
      </c>
      <c r="D15" s="10">
        <v>46</v>
      </c>
      <c r="E15" s="28">
        <v>80</v>
      </c>
      <c r="F15" s="28">
        <v>41</v>
      </c>
      <c r="G15" s="10">
        <v>51</v>
      </c>
      <c r="H15" s="10">
        <v>75</v>
      </c>
    </row>
    <row r="16" spans="1:8" x14ac:dyDescent="0.3">
      <c r="A16" s="58" t="s">
        <v>16</v>
      </c>
      <c r="B16" s="31" t="s">
        <v>19</v>
      </c>
      <c r="C16" s="15">
        <v>2068</v>
      </c>
      <c r="D16" s="15">
        <v>1921</v>
      </c>
      <c r="E16" s="32">
        <v>1913</v>
      </c>
      <c r="F16" s="32">
        <v>1401</v>
      </c>
      <c r="G16" s="15">
        <v>2112</v>
      </c>
      <c r="H16" s="15">
        <v>2012</v>
      </c>
    </row>
    <row r="17" spans="1:8" x14ac:dyDescent="0.3">
      <c r="A17" s="58" t="s">
        <v>16</v>
      </c>
      <c r="B17" s="23" t="s">
        <v>12</v>
      </c>
      <c r="C17" s="33">
        <f t="shared" ref="C17:H17" si="2">SUM(C13:C16)</f>
        <v>3668</v>
      </c>
      <c r="D17" s="33">
        <f t="shared" si="2"/>
        <v>3078</v>
      </c>
      <c r="E17" s="34">
        <f t="shared" si="2"/>
        <v>3401</v>
      </c>
      <c r="F17" s="34">
        <f t="shared" si="2"/>
        <v>2817</v>
      </c>
      <c r="G17" s="34">
        <f t="shared" si="2"/>
        <v>3120</v>
      </c>
      <c r="H17" s="34">
        <f t="shared" si="2"/>
        <v>3227</v>
      </c>
    </row>
    <row r="18" spans="1:8" ht="6" customHeight="1" x14ac:dyDescent="0.3">
      <c r="A18" s="20"/>
      <c r="B18" s="24"/>
      <c r="C18" s="35"/>
      <c r="D18" s="35"/>
      <c r="E18" s="36"/>
      <c r="F18" s="36"/>
      <c r="G18" s="36"/>
      <c r="H18" s="36"/>
    </row>
    <row r="19" spans="1:8" x14ac:dyDescent="0.3">
      <c r="A19" s="20"/>
      <c r="B19" s="23" t="s">
        <v>13</v>
      </c>
      <c r="C19" s="55">
        <f>D17/C17</f>
        <v>0.83914940021810247</v>
      </c>
      <c r="D19" s="56"/>
      <c r="E19" s="53">
        <f>F17/E17</f>
        <v>0.82828579829461924</v>
      </c>
      <c r="F19" s="54"/>
      <c r="G19" s="53">
        <f>H17/G17</f>
        <v>1.0342948717948719</v>
      </c>
      <c r="H19" s="54"/>
    </row>
    <row r="20" spans="1:8" ht="14.4" customHeight="1" x14ac:dyDescent="0.3">
      <c r="A20" s="20"/>
      <c r="B20" s="24"/>
      <c r="C20" s="25"/>
      <c r="D20" s="25"/>
      <c r="E20" s="26"/>
      <c r="F20" s="26"/>
      <c r="G20" s="25"/>
      <c r="H20" s="25"/>
    </row>
    <row r="21" spans="1:8" x14ac:dyDescent="0.3">
      <c r="A21" s="58" t="s">
        <v>20</v>
      </c>
      <c r="B21" s="27" t="s">
        <v>21</v>
      </c>
      <c r="C21" s="37">
        <v>4</v>
      </c>
      <c r="D21" s="37">
        <v>9</v>
      </c>
      <c r="E21" s="38">
        <v>8</v>
      </c>
      <c r="F21" s="38">
        <v>9</v>
      </c>
      <c r="G21" s="37"/>
      <c r="H21" s="37"/>
    </row>
    <row r="22" spans="1:8" x14ac:dyDescent="0.3">
      <c r="A22" s="58" t="s">
        <v>16</v>
      </c>
      <c r="B22" s="27" t="s">
        <v>15</v>
      </c>
      <c r="C22" s="10">
        <v>166</v>
      </c>
      <c r="D22" s="10">
        <v>142</v>
      </c>
      <c r="E22" s="28">
        <v>122</v>
      </c>
      <c r="F22" s="28">
        <v>148</v>
      </c>
      <c r="G22" s="10">
        <v>152</v>
      </c>
      <c r="H22" s="10">
        <v>144</v>
      </c>
    </row>
    <row r="23" spans="1:8" x14ac:dyDescent="0.3">
      <c r="A23" s="58" t="s">
        <v>16</v>
      </c>
      <c r="B23" s="29" t="s">
        <v>17</v>
      </c>
      <c r="C23" s="10">
        <v>3375</v>
      </c>
      <c r="D23" s="10">
        <v>3512</v>
      </c>
      <c r="E23" s="28">
        <v>2093</v>
      </c>
      <c r="F23" s="28">
        <v>3301</v>
      </c>
      <c r="G23" s="10">
        <v>2208</v>
      </c>
      <c r="H23" s="10">
        <v>2417</v>
      </c>
    </row>
    <row r="24" spans="1:8" ht="21.6" x14ac:dyDescent="0.3">
      <c r="A24" s="58" t="s">
        <v>16</v>
      </c>
      <c r="B24" s="30" t="s">
        <v>18</v>
      </c>
      <c r="C24" s="10">
        <v>65</v>
      </c>
      <c r="D24" s="10">
        <v>56</v>
      </c>
      <c r="E24" s="28">
        <v>64</v>
      </c>
      <c r="F24" s="28">
        <v>62</v>
      </c>
      <c r="G24" s="10">
        <v>43</v>
      </c>
      <c r="H24" s="10">
        <v>44</v>
      </c>
    </row>
    <row r="25" spans="1:8" x14ac:dyDescent="0.3">
      <c r="A25" s="58" t="s">
        <v>16</v>
      </c>
      <c r="B25" s="31" t="s">
        <v>19</v>
      </c>
      <c r="C25" s="50">
        <v>5131</v>
      </c>
      <c r="D25" s="50">
        <v>5588</v>
      </c>
      <c r="E25" s="51">
        <v>5804</v>
      </c>
      <c r="F25" s="51">
        <v>5438</v>
      </c>
      <c r="G25" s="50">
        <v>6291</v>
      </c>
      <c r="H25" s="50">
        <v>5789</v>
      </c>
    </row>
    <row r="26" spans="1:8" x14ac:dyDescent="0.3">
      <c r="A26" s="58" t="s">
        <v>16</v>
      </c>
      <c r="B26" s="23" t="s">
        <v>12</v>
      </c>
      <c r="C26" s="33">
        <f t="shared" ref="C26:D26" si="3">SUM(C21:C25)</f>
        <v>8741</v>
      </c>
      <c r="D26" s="33">
        <f t="shared" si="3"/>
        <v>9307</v>
      </c>
      <c r="E26" s="33">
        <f t="shared" ref="E26:H26" si="4">SUM(E21:E25)</f>
        <v>8091</v>
      </c>
      <c r="F26" s="33">
        <f t="shared" si="4"/>
        <v>8958</v>
      </c>
      <c r="G26" s="33"/>
      <c r="H26" s="33"/>
    </row>
    <row r="27" spans="1:8" ht="6" customHeight="1" x14ac:dyDescent="0.3">
      <c r="A27" s="20"/>
      <c r="B27" s="24"/>
      <c r="C27" s="35"/>
      <c r="D27" s="35"/>
      <c r="E27" s="35"/>
      <c r="F27" s="35"/>
      <c r="G27" s="35"/>
      <c r="H27" s="35"/>
    </row>
    <row r="28" spans="1:8" x14ac:dyDescent="0.3">
      <c r="A28" s="20"/>
      <c r="B28" s="23" t="s">
        <v>13</v>
      </c>
      <c r="C28" s="55">
        <f>D26/C26</f>
        <v>1.0647523166685733</v>
      </c>
      <c r="D28" s="56"/>
      <c r="E28" s="55">
        <f>F26/E26</f>
        <v>1.1071560993696701</v>
      </c>
      <c r="F28" s="56"/>
      <c r="G28" s="55"/>
      <c r="H28" s="56"/>
    </row>
    <row r="29" spans="1:8" ht="7.5" customHeight="1" x14ac:dyDescent="0.3">
      <c r="A29" s="20"/>
      <c r="B29" s="24"/>
      <c r="C29" s="35"/>
      <c r="D29" s="35"/>
      <c r="E29" s="36"/>
      <c r="F29" s="36"/>
      <c r="G29" s="35"/>
      <c r="H29" s="35"/>
    </row>
    <row r="30" spans="1:8" ht="8.25" customHeight="1" x14ac:dyDescent="0.3">
      <c r="C30" s="35"/>
      <c r="D30" s="35"/>
      <c r="E30" s="36"/>
      <c r="F30" s="36"/>
      <c r="G30" s="24"/>
      <c r="H30" s="35"/>
    </row>
    <row r="31" spans="1:8" x14ac:dyDescent="0.3">
      <c r="A31" s="58" t="s">
        <v>22</v>
      </c>
      <c r="B31" s="27" t="s">
        <v>15</v>
      </c>
      <c r="C31" s="10">
        <v>81</v>
      </c>
      <c r="D31" s="10">
        <v>57</v>
      </c>
      <c r="E31" s="28">
        <v>79</v>
      </c>
      <c r="F31" s="28">
        <v>42</v>
      </c>
      <c r="G31" s="10">
        <v>84</v>
      </c>
      <c r="H31" s="10">
        <v>38</v>
      </c>
    </row>
    <row r="32" spans="1:8" x14ac:dyDescent="0.3">
      <c r="A32" s="58" t="s">
        <v>16</v>
      </c>
      <c r="B32" s="29" t="s">
        <v>17</v>
      </c>
      <c r="C32" s="10">
        <v>1281</v>
      </c>
      <c r="D32" s="10">
        <v>1144</v>
      </c>
      <c r="E32" s="28">
        <v>1242</v>
      </c>
      <c r="F32" s="28">
        <v>1292</v>
      </c>
      <c r="G32" s="10">
        <v>1305</v>
      </c>
      <c r="H32" s="10">
        <v>1281</v>
      </c>
    </row>
    <row r="33" spans="1:8" ht="21.6" x14ac:dyDescent="0.3">
      <c r="A33" s="58" t="s">
        <v>16</v>
      </c>
      <c r="B33" s="30" t="s">
        <v>18</v>
      </c>
      <c r="C33" s="10">
        <v>41</v>
      </c>
      <c r="D33" s="10">
        <v>53</v>
      </c>
      <c r="E33" s="28">
        <v>64</v>
      </c>
      <c r="F33" s="28">
        <v>52</v>
      </c>
      <c r="G33" s="10">
        <v>25</v>
      </c>
      <c r="H33" s="10">
        <v>41</v>
      </c>
    </row>
    <row r="34" spans="1:8" x14ac:dyDescent="0.3">
      <c r="A34" s="58" t="s">
        <v>16</v>
      </c>
      <c r="B34" s="31" t="s">
        <v>19</v>
      </c>
      <c r="C34" s="15">
        <v>2583</v>
      </c>
      <c r="D34" s="15">
        <v>2043</v>
      </c>
      <c r="E34" s="32">
        <v>1964</v>
      </c>
      <c r="F34" s="32">
        <v>2915</v>
      </c>
      <c r="G34" s="15">
        <v>2066</v>
      </c>
      <c r="H34" s="15">
        <v>3726</v>
      </c>
    </row>
    <row r="35" spans="1:8" x14ac:dyDescent="0.3">
      <c r="A35" s="58" t="s">
        <v>16</v>
      </c>
      <c r="B35" s="23" t="s">
        <v>12</v>
      </c>
      <c r="C35" s="33">
        <f t="shared" ref="C35:H35" si="5">SUM(C31:C34)</f>
        <v>3986</v>
      </c>
      <c r="D35" s="33">
        <f t="shared" si="5"/>
        <v>3297</v>
      </c>
      <c r="E35" s="34">
        <f t="shared" si="5"/>
        <v>3349</v>
      </c>
      <c r="F35" s="34">
        <f t="shared" si="5"/>
        <v>4301</v>
      </c>
      <c r="G35" s="34">
        <f t="shared" si="5"/>
        <v>3480</v>
      </c>
      <c r="H35" s="34">
        <f t="shared" si="5"/>
        <v>5086</v>
      </c>
    </row>
    <row r="36" spans="1:8" ht="6" customHeight="1" x14ac:dyDescent="0.3">
      <c r="A36" s="20"/>
      <c r="B36" s="24"/>
      <c r="C36" s="35"/>
      <c r="D36" s="35"/>
      <c r="E36" s="36"/>
      <c r="F36" s="36"/>
      <c r="G36" s="36"/>
      <c r="H36" s="36"/>
    </row>
    <row r="37" spans="1:8" x14ac:dyDescent="0.3">
      <c r="A37" s="20"/>
      <c r="B37" s="23" t="s">
        <v>13</v>
      </c>
      <c r="C37" s="55">
        <f>D35/C35</f>
        <v>0.82714500752634224</v>
      </c>
      <c r="D37" s="56"/>
      <c r="E37" s="53">
        <f>F35/E35</f>
        <v>1.2842639593908629</v>
      </c>
      <c r="F37" s="54"/>
      <c r="G37" s="53">
        <f>H35/G35</f>
        <v>1.4614942528735633</v>
      </c>
      <c r="H37" s="54"/>
    </row>
    <row r="38" spans="1:8" ht="7.5" customHeight="1" x14ac:dyDescent="0.3">
      <c r="A38" s="20"/>
      <c r="B38" s="24"/>
      <c r="C38" s="35"/>
      <c r="D38" s="35"/>
      <c r="E38" s="36"/>
      <c r="F38" s="36"/>
      <c r="G38" s="35"/>
      <c r="H38" s="35"/>
    </row>
    <row r="39" spans="1:8" x14ac:dyDescent="0.3">
      <c r="A39" s="39"/>
    </row>
    <row r="40" spans="1:8" ht="26.4" customHeight="1" x14ac:dyDescent="0.3">
      <c r="A40" s="57" t="s">
        <v>23</v>
      </c>
      <c r="B40" s="57"/>
      <c r="C40" s="57"/>
      <c r="D40" s="57"/>
    </row>
    <row r="41" spans="1:8" ht="27" customHeight="1" x14ac:dyDescent="0.3">
      <c r="A41" s="57" t="s">
        <v>24</v>
      </c>
      <c r="B41" s="57"/>
      <c r="C41" s="57"/>
      <c r="D41" s="57"/>
    </row>
  </sheetData>
  <mergeCells count="18">
    <mergeCell ref="G11:H11"/>
    <mergeCell ref="A6:A9"/>
    <mergeCell ref="C11:D11"/>
    <mergeCell ref="E11:F11"/>
    <mergeCell ref="A13:A17"/>
    <mergeCell ref="G19:H19"/>
    <mergeCell ref="G28:H28"/>
    <mergeCell ref="A40:D40"/>
    <mergeCell ref="A41:D41"/>
    <mergeCell ref="G37:H37"/>
    <mergeCell ref="A31:A35"/>
    <mergeCell ref="C37:D37"/>
    <mergeCell ref="E37:F37"/>
    <mergeCell ref="E28:F28"/>
    <mergeCell ref="A21:A26"/>
    <mergeCell ref="C28:D28"/>
    <mergeCell ref="C19:D19"/>
    <mergeCell ref="E19:F19"/>
  </mergeCells>
  <conditionalFormatting sqref="C11:D11">
    <cfRule type="cellIs" dxfId="35" priority="63" operator="greaterThan">
      <formula>1</formula>
    </cfRule>
    <cfRule type="cellIs" dxfId="34" priority="71" operator="lessThan">
      <formula>1</formula>
    </cfRule>
  </conditionalFormatting>
  <conditionalFormatting sqref="C28:D28">
    <cfRule type="cellIs" dxfId="33" priority="65" operator="lessThan">
      <formula>1</formula>
    </cfRule>
    <cfRule type="cellIs" dxfId="32" priority="66" operator="lessThan">
      <formula>0.99</formula>
    </cfRule>
    <cfRule type="cellIs" dxfId="31" priority="67" operator="greaterThan">
      <formula>1</formula>
    </cfRule>
  </conditionalFormatting>
  <conditionalFormatting sqref="C37:D37">
    <cfRule type="cellIs" dxfId="30" priority="57" operator="lessThan">
      <formula>1</formula>
    </cfRule>
    <cfRule type="cellIs" dxfId="29" priority="58" operator="lessThan">
      <formula>0.99</formula>
    </cfRule>
    <cfRule type="cellIs" dxfId="28" priority="59" operator="greaterThan">
      <formula>1</formula>
    </cfRule>
  </conditionalFormatting>
  <conditionalFormatting sqref="C19:D19">
    <cfRule type="cellIs" dxfId="27" priority="51" operator="lessThan">
      <formula>1</formula>
    </cfRule>
    <cfRule type="cellIs" dxfId="26" priority="52" operator="lessThan">
      <formula>0.99</formula>
    </cfRule>
    <cfRule type="cellIs" dxfId="25" priority="53" operator="greaterThan">
      <formula>1</formula>
    </cfRule>
  </conditionalFormatting>
  <conditionalFormatting sqref="E37:F37">
    <cfRule type="cellIs" dxfId="24" priority="43" operator="lessThan">
      <formula>1</formula>
    </cfRule>
    <cfRule type="cellIs" dxfId="23" priority="44" operator="lessThan">
      <formula>0.99</formula>
    </cfRule>
    <cfRule type="cellIs" dxfId="22" priority="45" operator="greaterThan">
      <formula>1</formula>
    </cfRule>
  </conditionalFormatting>
  <conditionalFormatting sqref="E19:F19">
    <cfRule type="cellIs" dxfId="21" priority="40" operator="lessThan">
      <formula>1</formula>
    </cfRule>
    <cfRule type="cellIs" dxfId="20" priority="41" operator="lessThan">
      <formula>0.99</formula>
    </cfRule>
    <cfRule type="cellIs" dxfId="19" priority="42" operator="greaterThan">
      <formula>1</formula>
    </cfRule>
  </conditionalFormatting>
  <conditionalFormatting sqref="G19:H19">
    <cfRule type="cellIs" dxfId="18" priority="12" operator="lessThan">
      <formula>1</formula>
    </cfRule>
    <cfRule type="cellIs" dxfId="17" priority="13" operator="lessThan">
      <formula>0.99</formula>
    </cfRule>
    <cfRule type="cellIs" dxfId="16" priority="14" operator="greaterThan">
      <formula>1</formula>
    </cfRule>
  </conditionalFormatting>
  <conditionalFormatting sqref="G37:H37">
    <cfRule type="cellIs" dxfId="15" priority="6" operator="lessThan">
      <formula>1</formula>
    </cfRule>
    <cfRule type="cellIs" dxfId="14" priority="7" operator="lessThan">
      <formula>0.99</formula>
    </cfRule>
    <cfRule type="cellIs" dxfId="13" priority="8" operator="greaterThan">
      <formula>1</formula>
    </cfRule>
  </conditionalFormatting>
  <conditionalFormatting sqref="E11:H11">
    <cfRule type="cellIs" dxfId="12" priority="4" operator="greaterThan">
      <formula>1</formula>
    </cfRule>
    <cfRule type="cellIs" dxfId="11" priority="5" operator="lessThan">
      <formula>1</formula>
    </cfRule>
  </conditionalFormatting>
  <conditionalFormatting sqref="E28:H28">
    <cfRule type="cellIs" dxfId="10" priority="1" operator="lessThan">
      <formula>1</formula>
    </cfRule>
    <cfRule type="cellIs" dxfId="9" priority="2" operator="lessThan">
      <formula>0.99</formula>
    </cfRule>
    <cfRule type="cellIs" dxfId="8" priority="3" operator="greaterThan">
      <formula>1</formula>
    </cfRule>
  </conditionalFormatting>
  <pageMargins left="0.31496062992125984" right="0.31496062992125984" top="0.35433070866141736" bottom="0.35433070866141736" header="0.31496062992125984" footer="0.31496062992125984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7"/>
  <sheetViews>
    <sheetView showGridLines="0" tabSelected="1" zoomScaleNormal="100" workbookViewId="0">
      <selection activeCell="D14" sqref="D14"/>
    </sheetView>
  </sheetViews>
  <sheetFormatPr defaultColWidth="9.109375" defaultRowHeight="13.8" x14ac:dyDescent="0.3"/>
  <cols>
    <col min="1" max="1" width="29.33203125" style="2" customWidth="1"/>
    <col min="2" max="2" width="15" style="2" customWidth="1"/>
    <col min="3" max="5" width="14" style="2" customWidth="1"/>
    <col min="6" max="6" width="9.109375" style="2"/>
    <col min="7" max="7" width="44.88671875" style="2" bestFit="1" customWidth="1"/>
    <col min="8" max="11" width="9.109375" style="2"/>
    <col min="12" max="12" width="44.88671875" style="2" bestFit="1" customWidth="1"/>
    <col min="13" max="13" width="41.88671875" style="2" bestFit="1" customWidth="1"/>
    <col min="14" max="16384" width="9.109375" style="2"/>
  </cols>
  <sheetData>
    <row r="1" spans="1:5" s="5" customFormat="1" ht="15.6" x14ac:dyDescent="0.3">
      <c r="A1" s="40" t="s">
        <v>0</v>
      </c>
    </row>
    <row r="2" spans="1:5" s="5" customFormat="1" ht="14.4" x14ac:dyDescent="0.3">
      <c r="A2" s="41" t="s">
        <v>25</v>
      </c>
    </row>
    <row r="3" spans="1:5" s="5" customFormat="1" x14ac:dyDescent="0.3">
      <c r="A3" s="52" t="s">
        <v>29</v>
      </c>
    </row>
    <row r="4" spans="1:5" s="5" customFormat="1" x14ac:dyDescent="0.3"/>
    <row r="5" spans="1:5" s="5" customFormat="1" ht="58.2" customHeight="1" x14ac:dyDescent="0.3">
      <c r="A5" s="6" t="s">
        <v>2</v>
      </c>
      <c r="B5" s="6" t="s">
        <v>3</v>
      </c>
      <c r="C5" s="42" t="s">
        <v>27</v>
      </c>
      <c r="D5" s="42" t="s">
        <v>28</v>
      </c>
      <c r="E5" s="42" t="s">
        <v>26</v>
      </c>
    </row>
    <row r="6" spans="1:5" s="5" customFormat="1" ht="8.25" customHeight="1" x14ac:dyDescent="0.3">
      <c r="A6" s="20"/>
      <c r="B6" s="43"/>
      <c r="C6" s="44"/>
      <c r="D6" s="44"/>
      <c r="E6" s="44"/>
    </row>
    <row r="7" spans="1:5" s="5" customFormat="1" ht="30.75" customHeight="1" x14ac:dyDescent="0.3">
      <c r="A7" s="45" t="s">
        <v>8</v>
      </c>
      <c r="B7" s="46" t="s">
        <v>12</v>
      </c>
      <c r="C7" s="47">
        <v>6425</v>
      </c>
      <c r="D7" s="47">
        <v>3329</v>
      </c>
      <c r="E7" s="48">
        <f>(D7-C7)/C7</f>
        <v>-0.48186770428015563</v>
      </c>
    </row>
    <row r="8" spans="1:5" s="5" customFormat="1" ht="8.25" customHeight="1" x14ac:dyDescent="0.3">
      <c r="A8" s="20"/>
      <c r="B8" s="43"/>
      <c r="C8" s="44"/>
      <c r="D8" s="44"/>
      <c r="E8" s="44"/>
    </row>
    <row r="9" spans="1:5" s="5" customFormat="1" ht="30.75" customHeight="1" x14ac:dyDescent="0.3">
      <c r="A9" s="45" t="s">
        <v>14</v>
      </c>
      <c r="B9" s="46" t="s">
        <v>12</v>
      </c>
      <c r="C9" s="47">
        <v>6343</v>
      </c>
      <c r="D9" s="47">
        <v>7231</v>
      </c>
      <c r="E9" s="48">
        <f>(D9-C9)/C9</f>
        <v>0.13999684691786221</v>
      </c>
    </row>
    <row r="10" spans="1:5" s="5" customFormat="1" ht="8.25" customHeight="1" x14ac:dyDescent="0.3">
      <c r="A10" s="20"/>
      <c r="B10" s="43"/>
      <c r="C10" s="44"/>
      <c r="D10" s="44"/>
      <c r="E10" s="44"/>
    </row>
    <row r="11" spans="1:5" s="5" customFormat="1" ht="30.75" customHeight="1" x14ac:dyDescent="0.3">
      <c r="A11" s="45" t="s">
        <v>20</v>
      </c>
      <c r="B11" s="46" t="s">
        <v>12</v>
      </c>
      <c r="C11" s="47">
        <v>6776</v>
      </c>
      <c r="D11" s="47"/>
      <c r="E11" s="48"/>
    </row>
    <row r="12" spans="1:5" s="5" customFormat="1" ht="8.25" customHeight="1" x14ac:dyDescent="0.3">
      <c r="A12" s="20"/>
      <c r="B12" s="43"/>
      <c r="C12" s="44"/>
      <c r="D12" s="44"/>
      <c r="E12" s="44"/>
    </row>
    <row r="13" spans="1:5" s="5" customFormat="1" ht="30.75" customHeight="1" x14ac:dyDescent="0.3">
      <c r="A13" s="45" t="s">
        <v>22</v>
      </c>
      <c r="B13" s="46" t="s">
        <v>12</v>
      </c>
      <c r="C13" s="47">
        <v>10883</v>
      </c>
      <c r="D13" s="47">
        <v>8785</v>
      </c>
      <c r="E13" s="48">
        <f>(D13-C13)/C13</f>
        <v>-0.19277772672976201</v>
      </c>
    </row>
    <row r="14" spans="1:5" s="5" customFormat="1" ht="8.25" customHeight="1" x14ac:dyDescent="0.3">
      <c r="A14" s="20"/>
      <c r="B14" s="43"/>
      <c r="C14" s="44"/>
      <c r="D14" s="44"/>
      <c r="E14" s="44"/>
    </row>
    <row r="15" spans="1:5" ht="24.6" customHeight="1" x14ac:dyDescent="0.3">
      <c r="A15" s="59" t="s">
        <v>23</v>
      </c>
      <c r="B15" s="59"/>
      <c r="C15" s="59"/>
      <c r="D15" s="59"/>
      <c r="E15" s="59"/>
    </row>
    <row r="16" spans="1:5" ht="24.6" customHeight="1" x14ac:dyDescent="0.3">
      <c r="A16" s="59" t="s">
        <v>24</v>
      </c>
      <c r="B16" s="59"/>
      <c r="C16" s="59"/>
      <c r="D16" s="59"/>
      <c r="E16" s="59"/>
    </row>
    <row r="17" spans="6:8" ht="32.4" customHeight="1" x14ac:dyDescent="0.3">
      <c r="F17" s="49"/>
      <c r="G17" s="49"/>
      <c r="H17" s="49"/>
    </row>
  </sheetData>
  <mergeCells count="2">
    <mergeCell ref="A15:E15"/>
    <mergeCell ref="A16:E16"/>
  </mergeCells>
  <conditionalFormatting sqref="E9">
    <cfRule type="cellIs" dxfId="7" priority="9" operator="greaterThan">
      <formula>0</formula>
    </cfRule>
    <cfRule type="cellIs" dxfId="6" priority="10" operator="lessThan">
      <formula>0</formula>
    </cfRule>
  </conditionalFormatting>
  <conditionalFormatting sqref="E13">
    <cfRule type="cellIs" dxfId="5" priority="5" operator="greaterThan">
      <formula>0</formula>
    </cfRule>
    <cfRule type="cellIs" dxfId="4" priority="6" operator="lessThan">
      <formula>0</formula>
    </cfRule>
  </conditionalFormatting>
  <conditionalFormatting sqref="E7">
    <cfRule type="cellIs" dxfId="3" priority="3" operator="greaterThan">
      <formula>0</formula>
    </cfRule>
    <cfRule type="cellIs" dxfId="2" priority="4" operator="lessThan">
      <formula>0</formula>
    </cfRule>
  </conditionalFormatting>
  <conditionalFormatting sqref="E11">
    <cfRule type="cellIs" dxfId="1" priority="1" operator="greaterThan">
      <formula>0</formula>
    </cfRule>
    <cfRule type="cellIs" dxfId="0" priority="2" operator="lessThan">
      <formula>0</formula>
    </cfRule>
  </conditionalFormatting>
  <pageMargins left="0.31496062992125984" right="0.31496062992125984" top="0.35433070866141736" bottom="0.35433070866141736" header="0.31496062992125984" footer="0.31496062992125984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18680BCB9192BD4AB06DF234E6841FCF" ma:contentTypeVersion="0" ma:contentTypeDescription="Creare un nuovo documento." ma:contentTypeScope="" ma:versionID="692d1fa1473b19e135444b5d8241d0b1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de2c2bff39701977361371fca1d1563b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i contenuto"/>
        <xsd:element ref="dc:title" minOccurs="0" maxOccurs="1" ma:index="4" ma:displayName="Tito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A095C08B-C90D-47C2-A105-A7CFA771F00D}"/>
</file>

<file path=customXml/itemProps2.xml><?xml version="1.0" encoding="utf-8"?>
<ds:datastoreItem xmlns:ds="http://schemas.openxmlformats.org/officeDocument/2006/customXml" ds:itemID="{9CAA33F6-E865-4760-B736-FC0CD99BECE4}"/>
</file>

<file path=customXml/itemProps3.xml><?xml version="1.0" encoding="utf-8"?>
<ds:datastoreItem xmlns:ds="http://schemas.openxmlformats.org/officeDocument/2006/customXml" ds:itemID="{C422FBDE-E7EB-4E4B-87F8-FFFF948576F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2</vt:i4>
      </vt:variant>
      <vt:variant>
        <vt:lpstr>Intervalli denominati</vt:lpstr>
      </vt:variant>
      <vt:variant>
        <vt:i4>3</vt:i4>
      </vt:variant>
    </vt:vector>
  </HeadingPairs>
  <TitlesOfParts>
    <vt:vector size="5" baseType="lpstr">
      <vt:lpstr>Flussi_messina</vt:lpstr>
      <vt:lpstr>Varpend_messina</vt:lpstr>
      <vt:lpstr>Flussi_messina!Area_stampa</vt:lpstr>
      <vt:lpstr>Varpend_messina!Area_stampa</vt:lpstr>
      <vt:lpstr>Flussi_messina!Titoli_stampa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Francesca Bigi</dc:creator>
  <cp:lastModifiedBy>Francesca Bigi</cp:lastModifiedBy>
  <dcterms:created xsi:type="dcterms:W3CDTF">2017-02-27T15:06:45Z</dcterms:created>
  <dcterms:modified xsi:type="dcterms:W3CDTF">2018-02-21T14:12:18Z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0x01010018680BCB9192BD4AB06DF234E6841FCF</vt:lpwstr>
  </property>
</Properties>
</file>