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8\Monitoraggio civile\2 - Pendenti al 30 giugno 2018\Distretto di MESSINA\"/>
    </mc:Choice>
  </mc:AlternateContent>
  <bookViews>
    <workbookView xWindow="0" yWindow="0" windowWidth="28800" windowHeight="12000" activeTab="2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F30" i="2"/>
  <c r="E30" i="2"/>
  <c r="F21" i="2"/>
  <c r="E21" i="2"/>
  <c r="F12" i="2"/>
  <c r="E12" i="2"/>
  <c r="E32" i="2" l="1"/>
  <c r="E23" i="2"/>
  <c r="E14" i="2"/>
  <c r="F11" i="3"/>
  <c r="F9" i="3"/>
  <c r="F7" i="3"/>
  <c r="D30" i="2"/>
  <c r="C30" i="2"/>
  <c r="D21" i="2"/>
  <c r="C21" i="2"/>
  <c r="D12" i="2"/>
  <c r="C12" i="2"/>
  <c r="C23" i="2" l="1"/>
  <c r="C32" i="2"/>
  <c r="C14" i="2"/>
</calcChain>
</file>

<file path=xl/sharedStrings.xml><?xml version="1.0" encoding="utf-8"?>
<sst xmlns="http://schemas.openxmlformats.org/spreadsheetml/2006/main" count="97" uniqueCount="40">
  <si>
    <t>Distretto di Messina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</si>
  <si>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</si>
  <si>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</si>
  <si>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</si>
  <si>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</si>
  <si>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</si>
  <si>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</si>
  <si>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</si>
  <si>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</si>
  <si>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</si>
  <si>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</si>
  <si>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Barcellona Pozzo di Gotto</t>
  </si>
  <si>
    <t>Tribunale Ordinario di Messina</t>
  </si>
  <si>
    <t>Tribunale Ordinario di Patti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</si>
  <si>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</si>
  <si>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</si>
  <si>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</si>
  <si>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</si>
  <si>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</si>
  <si>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</si>
  <si>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</si>
  <si>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</si>
  <si>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Variazione</t>
  </si>
  <si>
    <t>TOTALE</t>
  </si>
  <si>
    <t>Circondario di Tribunale Ordinario di Barcellona Pozzo di Gotto</t>
  </si>
  <si>
    <t>Circondario di Tribunale Ordinario di Messina</t>
  </si>
  <si>
    <t>Circondario di Tribunale Ordinario di Patti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</si>
  <si>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</si>
  <si>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</si>
  <si>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</si>
  <si>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</si>
  <si>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</si>
  <si>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</si>
  <si>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</si>
  <si>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30/06/2018</t>
  </si>
  <si>
    <t>Pendenti al 30 giugno 2018</t>
  </si>
  <si>
    <t>Iscritti 
I sem 2018</t>
  </si>
  <si>
    <t>Definiti 
I sem 2018</t>
  </si>
  <si>
    <t>Anni 2016 - 30 giugno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</si>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</sst>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3" fillId="0" borderId="0" xfId="17" applyFont="1"/>
    <xf numFmtId="0" fontId="15" fillId="0" borderId="0" xfId="17" applyFont="1" applyFill="1"/>
    <xf numFmtId="0" fontId="18" fillId="0" borderId="0" xfId="17" applyFont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5" fillId="0" borderId="1" xfId="19" applyFont="1" applyBorder="1" applyAlignment="1">
      <alignment horizontal="right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2" xfId="19" applyFont="1" applyBorder="1"/>
    <xf numFmtId="3" fontId="16" fillId="0" borderId="2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164" fontId="13" fillId="0" borderId="0" xfId="19" applyNumberFormat="1" applyFont="1"/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2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A6" sqref="A6:H32"/>
    </sheetView>
  </sheetViews>
  <sheetFormatPr defaultColWidth="9.140625" defaultRowHeight="12.75" x14ac:dyDescent="0.2"/>
  <cols>
    <col min="1" max="1" width="19.42578125" style="16" customWidth="1"/>
    <col min="2" max="2" width="28.85546875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14</v>
      </c>
    </row>
    <row r="3" spans="1:8" x14ac:dyDescent="0.2">
      <c r="A3" s="4" t="s">
        <v>2</v>
      </c>
      <c r="B3" s="5"/>
    </row>
    <row r="4" spans="1:8" x14ac:dyDescent="0.2">
      <c r="A4" s="33" t="s">
        <v>38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15</v>
      </c>
      <c r="C6" s="7" t="s">
        <v>28</v>
      </c>
      <c r="D6" s="7" t="s">
        <v>29</v>
      </c>
      <c r="E6" s="7" t="s">
        <v>30</v>
      </c>
      <c r="F6" s="7" t="s">
        <v>31</v>
      </c>
      <c r="G6" s="32" t="s">
        <v>36</v>
      </c>
      <c r="H6" s="32" t="s">
        <v>37</v>
      </c>
    </row>
    <row r="7" spans="1:8" x14ac:dyDescent="0.2">
      <c r="A7" s="62" t="s">
        <v>11</v>
      </c>
      <c r="B7" s="8" t="s">
        <v>4</v>
      </c>
      <c r="C7" s="9">
        <v>710</v>
      </c>
      <c r="D7" s="9">
        <v>789</v>
      </c>
      <c r="E7" s="9">
        <v>641</v>
      </c>
      <c r="F7" s="9">
        <v>812</v>
      </c>
      <c r="G7" s="9">
        <v>323</v>
      </c>
      <c r="H7" s="9">
        <v>332</v>
      </c>
    </row>
    <row r="8" spans="1:8" x14ac:dyDescent="0.2">
      <c r="A8" s="62" t="s">
        <v>16</v>
      </c>
      <c r="B8" s="8" t="s">
        <v>5</v>
      </c>
      <c r="C8" s="9">
        <v>116</v>
      </c>
      <c r="D8" s="9">
        <v>190</v>
      </c>
      <c r="E8" s="9">
        <v>145</v>
      </c>
      <c r="F8" s="9">
        <v>149</v>
      </c>
      <c r="G8" s="9">
        <v>60</v>
      </c>
      <c r="H8" s="9">
        <v>128</v>
      </c>
    </row>
    <row r="9" spans="1:8" x14ac:dyDescent="0.2">
      <c r="A9" s="62" t="s">
        <v>16</v>
      </c>
      <c r="B9" s="8" t="s">
        <v>6</v>
      </c>
      <c r="C9" s="9">
        <v>49</v>
      </c>
      <c r="D9" s="9">
        <v>57</v>
      </c>
      <c r="E9" s="9">
        <v>70</v>
      </c>
      <c r="F9" s="9">
        <v>53</v>
      </c>
      <c r="G9" s="9">
        <v>35</v>
      </c>
      <c r="H9" s="9">
        <v>51</v>
      </c>
    </row>
    <row r="10" spans="1:8" x14ac:dyDescent="0.2">
      <c r="A10" s="62" t="s">
        <v>16</v>
      </c>
      <c r="B10" s="8" t="s">
        <v>17</v>
      </c>
      <c r="C10" s="9">
        <v>19</v>
      </c>
      <c r="D10" s="9">
        <v>45</v>
      </c>
      <c r="E10" s="9">
        <v>4</v>
      </c>
      <c r="F10" s="9">
        <v>38</v>
      </c>
      <c r="G10" s="9">
        <v>5</v>
      </c>
      <c r="H10" s="9">
        <v>13</v>
      </c>
    </row>
    <row r="11" spans="1:8" x14ac:dyDescent="0.2">
      <c r="A11" s="62" t="s">
        <v>16</v>
      </c>
      <c r="B11" s="8" t="s">
        <v>8</v>
      </c>
      <c r="C11" s="9">
        <v>2</v>
      </c>
      <c r="D11" s="9">
        <v>4</v>
      </c>
      <c r="E11" s="9">
        <v>1</v>
      </c>
      <c r="F11" s="9">
        <v>2</v>
      </c>
      <c r="G11" s="9">
        <v>3</v>
      </c>
      <c r="H11" s="9">
        <v>3</v>
      </c>
    </row>
    <row r="12" spans="1:8" x14ac:dyDescent="0.2">
      <c r="A12" s="62"/>
      <c r="B12" s="10" t="s">
        <v>18</v>
      </c>
      <c r="C12" s="11">
        <f t="shared" ref="C12:D12" si="0">SUM(C7:C11)</f>
        <v>896</v>
      </c>
      <c r="D12" s="11">
        <f t="shared" si="0"/>
        <v>1085</v>
      </c>
      <c r="E12" s="11">
        <f t="shared" ref="E12:F12" si="1">SUM(E7:E11)</f>
        <v>861</v>
      </c>
      <c r="F12" s="11">
        <f t="shared" si="1"/>
        <v>1054</v>
      </c>
      <c r="G12" s="11">
        <f t="shared" ref="G12:H12" si="2">SUM(G7:G11)</f>
        <v>426</v>
      </c>
      <c r="H12" s="11">
        <f t="shared" si="2"/>
        <v>527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19</v>
      </c>
      <c r="C14" s="60">
        <f>D12/C12</f>
        <v>1.2109375</v>
      </c>
      <c r="D14" s="61"/>
      <c r="E14" s="60">
        <f>F12/E12</f>
        <v>1.2241579558652729</v>
      </c>
      <c r="F14" s="61"/>
      <c r="G14" s="60">
        <f>H12/G12</f>
        <v>1.2370892018779343</v>
      </c>
      <c r="H14" s="61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2" t="s">
        <v>12</v>
      </c>
      <c r="B16" s="8" t="s">
        <v>4</v>
      </c>
      <c r="C16" s="9">
        <v>1988</v>
      </c>
      <c r="D16" s="9">
        <v>2784</v>
      </c>
      <c r="E16" s="9">
        <v>1981</v>
      </c>
      <c r="F16" s="9">
        <v>2210</v>
      </c>
      <c r="G16" s="9">
        <v>1013</v>
      </c>
      <c r="H16" s="9">
        <v>1224</v>
      </c>
    </row>
    <row r="17" spans="1:8" x14ac:dyDescent="0.2">
      <c r="A17" s="62" t="s">
        <v>20</v>
      </c>
      <c r="B17" s="8" t="s">
        <v>5</v>
      </c>
      <c r="C17" s="9">
        <v>384</v>
      </c>
      <c r="D17" s="9">
        <v>459</v>
      </c>
      <c r="E17" s="9">
        <v>396</v>
      </c>
      <c r="F17" s="9">
        <v>436</v>
      </c>
      <c r="G17" s="9">
        <v>198</v>
      </c>
      <c r="H17" s="9">
        <v>224</v>
      </c>
    </row>
    <row r="18" spans="1:8" x14ac:dyDescent="0.2">
      <c r="A18" s="62" t="s">
        <v>20</v>
      </c>
      <c r="B18" s="8" t="s">
        <v>6</v>
      </c>
      <c r="C18" s="18">
        <v>180</v>
      </c>
      <c r="D18" s="9">
        <v>158</v>
      </c>
      <c r="E18" s="18">
        <v>162</v>
      </c>
      <c r="F18" s="9">
        <v>196</v>
      </c>
      <c r="G18" s="18">
        <v>90</v>
      </c>
      <c r="H18" s="9">
        <v>82</v>
      </c>
    </row>
    <row r="19" spans="1:8" x14ac:dyDescent="0.2">
      <c r="A19" s="62" t="s">
        <v>20</v>
      </c>
      <c r="B19" s="8" t="s">
        <v>17</v>
      </c>
      <c r="C19" s="9">
        <v>35</v>
      </c>
      <c r="D19" s="9">
        <v>62</v>
      </c>
      <c r="E19" s="9">
        <v>59</v>
      </c>
      <c r="F19" s="9">
        <v>60</v>
      </c>
      <c r="G19" s="9">
        <v>27</v>
      </c>
      <c r="H19" s="9">
        <v>35</v>
      </c>
    </row>
    <row r="20" spans="1:8" x14ac:dyDescent="0.2">
      <c r="A20" s="62" t="s">
        <v>20</v>
      </c>
      <c r="B20" s="8" t="s">
        <v>8</v>
      </c>
      <c r="C20" s="9">
        <v>7</v>
      </c>
      <c r="D20" s="9">
        <v>8</v>
      </c>
      <c r="E20" s="9">
        <v>17</v>
      </c>
      <c r="F20" s="9">
        <v>12</v>
      </c>
      <c r="G20" s="9">
        <v>1</v>
      </c>
      <c r="H20" s="9">
        <v>4</v>
      </c>
    </row>
    <row r="21" spans="1:8" x14ac:dyDescent="0.2">
      <c r="A21" s="62"/>
      <c r="B21" s="10" t="s">
        <v>18</v>
      </c>
      <c r="C21" s="11">
        <f t="shared" ref="C21:D21" si="3">SUM(C16:C20)</f>
        <v>2594</v>
      </c>
      <c r="D21" s="11">
        <f t="shared" si="3"/>
        <v>3471</v>
      </c>
      <c r="E21" s="11">
        <f t="shared" ref="E21:F21" si="4">SUM(E16:E20)</f>
        <v>2615</v>
      </c>
      <c r="F21" s="11">
        <f t="shared" si="4"/>
        <v>2914</v>
      </c>
      <c r="G21" s="11">
        <f t="shared" ref="G21:H21" si="5">SUM(G16:G20)</f>
        <v>1329</v>
      </c>
      <c r="H21" s="11">
        <f t="shared" si="5"/>
        <v>1569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19</v>
      </c>
      <c r="C23" s="60">
        <f>D21/C21</f>
        <v>1.3380878951426369</v>
      </c>
      <c r="D23" s="61"/>
      <c r="E23" s="60">
        <f>F21/E21</f>
        <v>1.11434034416826</v>
      </c>
      <c r="F23" s="61"/>
      <c r="G23" s="60">
        <f>H21/G21</f>
        <v>1.1805869074492099</v>
      </c>
      <c r="H23" s="61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2" t="s">
        <v>13</v>
      </c>
      <c r="B25" s="8" t="s">
        <v>4</v>
      </c>
      <c r="C25" s="9">
        <v>721</v>
      </c>
      <c r="D25" s="9">
        <v>941</v>
      </c>
      <c r="E25" s="9">
        <v>676</v>
      </c>
      <c r="F25" s="9">
        <v>992</v>
      </c>
      <c r="G25" s="9">
        <v>356</v>
      </c>
      <c r="H25" s="9">
        <v>388</v>
      </c>
    </row>
    <row r="26" spans="1:8" x14ac:dyDescent="0.2">
      <c r="A26" s="62"/>
      <c r="B26" s="8" t="s">
        <v>5</v>
      </c>
      <c r="C26" s="9">
        <v>130</v>
      </c>
      <c r="D26" s="9">
        <v>112</v>
      </c>
      <c r="E26" s="9">
        <v>149</v>
      </c>
      <c r="F26" s="9">
        <v>307</v>
      </c>
      <c r="G26" s="9">
        <v>73</v>
      </c>
      <c r="H26" s="9">
        <v>131</v>
      </c>
    </row>
    <row r="27" spans="1:8" x14ac:dyDescent="0.2">
      <c r="A27" s="62"/>
      <c r="B27" s="8" t="s">
        <v>6</v>
      </c>
      <c r="C27" s="9">
        <v>49</v>
      </c>
      <c r="D27" s="9">
        <v>45</v>
      </c>
      <c r="E27" s="9">
        <v>76</v>
      </c>
      <c r="F27" s="9">
        <v>65</v>
      </c>
      <c r="G27" s="9">
        <v>27</v>
      </c>
      <c r="H27" s="9">
        <v>34</v>
      </c>
    </row>
    <row r="28" spans="1:8" x14ac:dyDescent="0.2">
      <c r="A28" s="62"/>
      <c r="B28" s="8" t="s">
        <v>17</v>
      </c>
      <c r="C28" s="9">
        <v>12</v>
      </c>
      <c r="D28" s="9">
        <v>65</v>
      </c>
      <c r="E28" s="9">
        <v>9</v>
      </c>
      <c r="F28" s="9">
        <v>65</v>
      </c>
      <c r="G28" s="9">
        <v>7</v>
      </c>
      <c r="H28" s="9">
        <v>24</v>
      </c>
    </row>
    <row r="29" spans="1:8" x14ac:dyDescent="0.2">
      <c r="A29" s="62"/>
      <c r="B29" s="8" t="s">
        <v>8</v>
      </c>
      <c r="C29" s="9">
        <v>3</v>
      </c>
      <c r="D29" s="9">
        <v>2</v>
      </c>
      <c r="E29" s="9">
        <v>4</v>
      </c>
      <c r="F29" s="9">
        <v>3</v>
      </c>
      <c r="G29" s="9">
        <v>2</v>
      </c>
      <c r="H29" s="9">
        <v>0</v>
      </c>
    </row>
    <row r="30" spans="1:8" x14ac:dyDescent="0.2">
      <c r="A30" s="62"/>
      <c r="B30" s="10" t="s">
        <v>18</v>
      </c>
      <c r="C30" s="11">
        <f t="shared" ref="C30:D30" si="6">SUM(C25:C29)</f>
        <v>915</v>
      </c>
      <c r="D30" s="11">
        <f t="shared" si="6"/>
        <v>1165</v>
      </c>
      <c r="E30" s="11">
        <f t="shared" ref="E30:F30" si="7">SUM(E25:E29)</f>
        <v>914</v>
      </c>
      <c r="F30" s="11">
        <f t="shared" si="7"/>
        <v>1432</v>
      </c>
      <c r="G30" s="11">
        <f t="shared" ref="G30:H30" si="8">SUM(G25:G29)</f>
        <v>465</v>
      </c>
      <c r="H30" s="11">
        <f t="shared" si="8"/>
        <v>577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19</v>
      </c>
      <c r="C32" s="60">
        <f>D30/C30</f>
        <v>1.2732240437158471</v>
      </c>
      <c r="D32" s="61"/>
      <c r="E32" s="60">
        <f>F30/E30</f>
        <v>1.5667396061269148</v>
      </c>
      <c r="F32" s="61"/>
      <c r="G32" s="60">
        <f>H30/G30</f>
        <v>1.2408602150537635</v>
      </c>
      <c r="H32" s="61"/>
    </row>
    <row r="33" spans="1:8" x14ac:dyDescent="0.2">
      <c r="C33" s="17"/>
      <c r="D33" s="17"/>
      <c r="E33" s="17"/>
      <c r="F33" s="17"/>
      <c r="G33" s="17"/>
      <c r="H33" s="17"/>
    </row>
    <row r="34" spans="1:8" ht="10.5" customHeight="1" x14ac:dyDescent="0.2">
      <c r="A34" s="38" t="s">
        <v>39</v>
      </c>
    </row>
    <row r="35" spans="1:8" x14ac:dyDescent="0.2">
      <c r="A35" s="40" t="s">
        <v>27</v>
      </c>
    </row>
  </sheetData>
  <mergeCells count="12">
    <mergeCell ref="G14:H14"/>
    <mergeCell ref="G23:H23"/>
    <mergeCell ref="G32:H32"/>
    <mergeCell ref="A7:A12"/>
    <mergeCell ref="C14:D14"/>
    <mergeCell ref="A16:A21"/>
    <mergeCell ref="C23:D23"/>
    <mergeCell ref="E14:F14"/>
    <mergeCell ref="E23:F23"/>
    <mergeCell ref="E32:F32"/>
    <mergeCell ref="A25:A30"/>
    <mergeCell ref="C32:D32"/>
  </mergeCells>
  <conditionalFormatting sqref="C14:D14">
    <cfRule type="cellIs" dxfId="23" priority="49" operator="greaterThan">
      <formula>1</formula>
    </cfRule>
    <cfRule type="cellIs" dxfId="22" priority="50" operator="lessThan">
      <formula>1</formula>
    </cfRule>
  </conditionalFormatting>
  <conditionalFormatting sqref="C23:D23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32:D32">
    <cfRule type="cellIs" dxfId="19" priority="37" operator="greaterThan">
      <formula>1</formula>
    </cfRule>
    <cfRule type="cellIs" dxfId="18" priority="38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A6" sqref="A6:F11"/>
    </sheetView>
  </sheetViews>
  <sheetFormatPr defaultColWidth="9.140625" defaultRowHeight="12.75" x14ac:dyDescent="0.2"/>
  <cols>
    <col min="1" max="1" width="24.42578125" style="16" customWidth="1"/>
    <col min="2" max="2" width="27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35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15</v>
      </c>
      <c r="C6" s="34" t="s">
        <v>33</v>
      </c>
      <c r="D6" s="21" t="s">
        <v>34</v>
      </c>
      <c r="E6" s="22"/>
      <c r="F6" s="32" t="s">
        <v>22</v>
      </c>
    </row>
    <row r="7" spans="1:6" s="28" customFormat="1" ht="27" customHeight="1" x14ac:dyDescent="0.2">
      <c r="A7" s="23" t="s">
        <v>11</v>
      </c>
      <c r="B7" s="24" t="s">
        <v>18</v>
      </c>
      <c r="C7" s="35">
        <v>1849</v>
      </c>
      <c r="D7" s="25">
        <v>1627</v>
      </c>
      <c r="E7" s="26"/>
      <c r="F7" s="27">
        <f>(D7-C7)/C7</f>
        <v>-0.12006489994591671</v>
      </c>
    </row>
    <row r="8" spans="1:6" ht="14.45" customHeight="1" x14ac:dyDescent="0.2">
      <c r="A8" s="29"/>
      <c r="B8" s="13"/>
      <c r="C8" s="36"/>
      <c r="D8" s="30"/>
      <c r="E8" s="30"/>
      <c r="F8" s="31"/>
    </row>
    <row r="9" spans="1:6" ht="27" customHeight="1" x14ac:dyDescent="0.2">
      <c r="A9" s="23" t="s">
        <v>12</v>
      </c>
      <c r="B9" s="24" t="s">
        <v>18</v>
      </c>
      <c r="C9" s="35">
        <v>4511</v>
      </c>
      <c r="D9" s="25">
        <v>4080</v>
      </c>
      <c r="E9" s="26"/>
      <c r="F9" s="27">
        <f>(D9-C9)/C9</f>
        <v>-9.5544225227222349E-2</v>
      </c>
    </row>
    <row r="10" spans="1:6" ht="12.75" customHeight="1" x14ac:dyDescent="0.2">
      <c r="C10" s="37"/>
      <c r="D10" s="17"/>
      <c r="E10" s="14"/>
      <c r="F10" s="17"/>
    </row>
    <row r="11" spans="1:6" s="28" customFormat="1" ht="27" customHeight="1" x14ac:dyDescent="0.2">
      <c r="A11" s="23" t="s">
        <v>13</v>
      </c>
      <c r="B11" s="24" t="s">
        <v>18</v>
      </c>
      <c r="C11" s="35">
        <v>1961</v>
      </c>
      <c r="D11" s="25">
        <v>1461</v>
      </c>
      <c r="E11" s="26"/>
      <c r="F11" s="27">
        <f>(D11-C11)/C11</f>
        <v>-0.25497195308516063</v>
      </c>
    </row>
    <row r="12" spans="1:6" x14ac:dyDescent="0.2">
      <c r="C12" s="17"/>
      <c r="D12" s="17"/>
      <c r="E12" s="14"/>
    </row>
    <row r="13" spans="1:6" x14ac:dyDescent="0.2">
      <c r="A13" s="38" t="s">
        <v>39</v>
      </c>
    </row>
    <row r="14" spans="1:6" x14ac:dyDescent="0.2">
      <c r="A14" s="40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workbookViewId="0">
      <selection sqref="A1:A1048576"/>
    </sheetView>
  </sheetViews>
  <sheetFormatPr defaultColWidth="9.140625" defaultRowHeight="12.75" x14ac:dyDescent="0.2"/>
  <cols>
    <col min="1" max="1" width="15.28515625" style="57" customWidth="1"/>
    <col min="2" max="2" width="29" style="42" customWidth="1"/>
    <col min="3" max="3" width="11" style="42" customWidth="1"/>
    <col min="4" max="13" width="8.7109375" style="42" customWidth="1"/>
    <col min="14" max="14" width="10.7109375" style="42" bestFit="1" customWidth="1"/>
    <col min="15" max="16384" width="9.140625" style="42"/>
  </cols>
  <sheetData>
    <row r="1" spans="1:16" ht="15.75" x14ac:dyDescent="0.25">
      <c r="A1" s="41" t="s">
        <v>0</v>
      </c>
    </row>
    <row r="2" spans="1:16" ht="15" x14ac:dyDescent="0.25">
      <c r="A2" s="43" t="s">
        <v>1</v>
      </c>
    </row>
    <row r="3" spans="1:16" x14ac:dyDescent="0.2">
      <c r="A3" s="44" t="s">
        <v>2</v>
      </c>
      <c r="B3" s="45"/>
    </row>
    <row r="4" spans="1:16" x14ac:dyDescent="0.2">
      <c r="A4" s="39" t="s">
        <v>35</v>
      </c>
      <c r="B4" s="45"/>
    </row>
    <row r="6" spans="1:16" x14ac:dyDescent="0.2">
      <c r="A6" s="46" t="s">
        <v>3</v>
      </c>
      <c r="B6" s="46" t="s">
        <v>15</v>
      </c>
      <c r="C6" s="47" t="s">
        <v>32</v>
      </c>
      <c r="D6" s="47">
        <v>2008</v>
      </c>
      <c r="E6" s="47">
        <v>2009</v>
      </c>
      <c r="F6" s="47">
        <v>2010</v>
      </c>
      <c r="G6" s="47">
        <v>2011</v>
      </c>
      <c r="H6" s="47">
        <v>2012</v>
      </c>
      <c r="I6" s="47">
        <v>2013</v>
      </c>
      <c r="J6" s="47">
        <v>2014</v>
      </c>
      <c r="K6" s="47">
        <v>2015</v>
      </c>
      <c r="L6" s="47">
        <v>2016</v>
      </c>
      <c r="M6" s="47">
        <v>2017</v>
      </c>
      <c r="N6" s="48">
        <v>43281</v>
      </c>
      <c r="O6" s="49" t="s">
        <v>23</v>
      </c>
    </row>
    <row r="7" spans="1:16" ht="12.75" customHeight="1" x14ac:dyDescent="0.2">
      <c r="A7" s="63" t="s">
        <v>24</v>
      </c>
      <c r="B7" s="50" t="s">
        <v>4</v>
      </c>
      <c r="C7" s="51">
        <v>4</v>
      </c>
      <c r="D7" s="51"/>
      <c r="E7" s="51">
        <v>11</v>
      </c>
      <c r="F7" s="51">
        <v>25</v>
      </c>
      <c r="G7" s="51">
        <v>20</v>
      </c>
      <c r="H7" s="51">
        <v>31</v>
      </c>
      <c r="I7" s="51">
        <v>10</v>
      </c>
      <c r="J7" s="51">
        <v>21</v>
      </c>
      <c r="K7" s="51">
        <v>19</v>
      </c>
      <c r="L7" s="51">
        <v>50</v>
      </c>
      <c r="M7" s="51">
        <v>137</v>
      </c>
      <c r="N7" s="51">
        <v>161</v>
      </c>
      <c r="O7" s="51">
        <v>489</v>
      </c>
    </row>
    <row r="8" spans="1:16" x14ac:dyDescent="0.2">
      <c r="A8" s="64"/>
      <c r="B8" s="50" t="s">
        <v>5</v>
      </c>
      <c r="C8" s="51">
        <v>251</v>
      </c>
      <c r="D8" s="51">
        <v>19</v>
      </c>
      <c r="E8" s="51">
        <v>27</v>
      </c>
      <c r="F8" s="51">
        <v>28</v>
      </c>
      <c r="G8" s="51">
        <v>40</v>
      </c>
      <c r="H8" s="51">
        <v>64</v>
      </c>
      <c r="I8" s="51">
        <v>69</v>
      </c>
      <c r="J8" s="51">
        <v>56</v>
      </c>
      <c r="K8" s="51">
        <v>52</v>
      </c>
      <c r="L8" s="51">
        <v>76</v>
      </c>
      <c r="M8" s="51">
        <v>115</v>
      </c>
      <c r="N8" s="51">
        <v>55</v>
      </c>
      <c r="O8" s="51">
        <v>852</v>
      </c>
    </row>
    <row r="9" spans="1:16" x14ac:dyDescent="0.2">
      <c r="A9" s="64"/>
      <c r="B9" s="50" t="s">
        <v>6</v>
      </c>
      <c r="C9" s="51">
        <v>1</v>
      </c>
      <c r="D9" s="51"/>
      <c r="E9" s="51"/>
      <c r="F9" s="51"/>
      <c r="G9" s="51"/>
      <c r="H9" s="51"/>
      <c r="I9" s="51">
        <v>3</v>
      </c>
      <c r="J9" s="51">
        <v>1</v>
      </c>
      <c r="K9" s="51"/>
      <c r="L9" s="51"/>
      <c r="M9" s="51">
        <v>10</v>
      </c>
      <c r="N9" s="51">
        <v>16</v>
      </c>
      <c r="O9" s="51">
        <v>31</v>
      </c>
    </row>
    <row r="10" spans="1:16" x14ac:dyDescent="0.2">
      <c r="A10" s="64"/>
      <c r="B10" s="50" t="s">
        <v>7</v>
      </c>
      <c r="C10" s="51">
        <v>171</v>
      </c>
      <c r="D10" s="51">
        <v>7</v>
      </c>
      <c r="E10" s="51">
        <v>8</v>
      </c>
      <c r="F10" s="51">
        <v>5</v>
      </c>
      <c r="G10" s="51">
        <v>2</v>
      </c>
      <c r="H10" s="51">
        <v>11</v>
      </c>
      <c r="I10" s="51">
        <v>8</v>
      </c>
      <c r="J10" s="51">
        <v>2</v>
      </c>
      <c r="K10" s="51">
        <v>10</v>
      </c>
      <c r="L10" s="51">
        <v>12</v>
      </c>
      <c r="M10" s="51">
        <v>4</v>
      </c>
      <c r="N10" s="51">
        <v>5</v>
      </c>
      <c r="O10" s="51">
        <v>245</v>
      </c>
    </row>
    <row r="11" spans="1:16" x14ac:dyDescent="0.2">
      <c r="A11" s="64"/>
      <c r="B11" s="50" t="s">
        <v>8</v>
      </c>
      <c r="C11" s="51">
        <v>4</v>
      </c>
      <c r="D11" s="52"/>
      <c r="E11" s="52"/>
      <c r="F11" s="51"/>
      <c r="G11" s="51"/>
      <c r="H11" s="51"/>
      <c r="I11" s="51"/>
      <c r="J11" s="51">
        <v>2</v>
      </c>
      <c r="K11" s="51"/>
      <c r="L11" s="51">
        <v>1</v>
      </c>
      <c r="M11" s="51"/>
      <c r="N11" s="51">
        <v>3</v>
      </c>
      <c r="O11" s="51">
        <v>10</v>
      </c>
    </row>
    <row r="12" spans="1:16" x14ac:dyDescent="0.2">
      <c r="A12" s="64"/>
      <c r="B12" s="53" t="s">
        <v>9</v>
      </c>
      <c r="C12" s="54">
        <v>431</v>
      </c>
      <c r="D12" s="54">
        <v>26</v>
      </c>
      <c r="E12" s="54">
        <v>46</v>
      </c>
      <c r="F12" s="54">
        <v>58</v>
      </c>
      <c r="G12" s="54">
        <v>62</v>
      </c>
      <c r="H12" s="54">
        <v>106</v>
      </c>
      <c r="I12" s="54">
        <v>90</v>
      </c>
      <c r="J12" s="54">
        <v>82</v>
      </c>
      <c r="K12" s="54">
        <v>81</v>
      </c>
      <c r="L12" s="54">
        <v>139</v>
      </c>
      <c r="M12" s="54">
        <v>266</v>
      </c>
      <c r="N12" s="54">
        <v>240</v>
      </c>
      <c r="O12" s="54">
        <v>1627</v>
      </c>
    </row>
    <row r="13" spans="1:16" x14ac:dyDescent="0.2">
      <c r="A13" s="65"/>
      <c r="B13" s="55" t="s">
        <v>10</v>
      </c>
      <c r="C13" s="56">
        <v>0.26490473263675501</v>
      </c>
      <c r="D13" s="56">
        <v>1.5980331899200999E-2</v>
      </c>
      <c r="E13" s="56">
        <v>2.82728948985864E-2</v>
      </c>
      <c r="F13" s="56">
        <v>3.5648432698217603E-2</v>
      </c>
      <c r="G13" s="56">
        <v>3.8106945298094698E-2</v>
      </c>
      <c r="H13" s="56">
        <v>6.5150583896742498E-2</v>
      </c>
      <c r="I13" s="56">
        <v>5.5316533497234199E-2</v>
      </c>
      <c r="J13" s="56">
        <v>5.0399508297480002E-2</v>
      </c>
      <c r="K13" s="56">
        <v>4.9784880147510799E-2</v>
      </c>
      <c r="L13" s="56">
        <v>8.5433312845728304E-2</v>
      </c>
      <c r="M13" s="56">
        <v>0.16349108789182501</v>
      </c>
      <c r="N13" s="56">
        <v>0.147510755992624</v>
      </c>
      <c r="O13" s="56">
        <v>1</v>
      </c>
      <c r="P13" s="59"/>
    </row>
    <row r="14" spans="1:16" x14ac:dyDescent="0.2">
      <c r="C14" s="58"/>
      <c r="D14" s="58"/>
      <c r="E14" s="58"/>
      <c r="F14" s="58"/>
      <c r="G14" s="58"/>
    </row>
    <row r="15" spans="1:16" ht="12.75" customHeight="1" x14ac:dyDescent="0.2">
      <c r="A15" s="63" t="s">
        <v>25</v>
      </c>
      <c r="B15" s="50" t="s">
        <v>4</v>
      </c>
      <c r="C15" s="51">
        <v>6</v>
      </c>
      <c r="D15" s="51">
        <v>2</v>
      </c>
      <c r="E15" s="51">
        <v>4</v>
      </c>
      <c r="F15" s="51">
        <v>6</v>
      </c>
      <c r="G15" s="51">
        <v>9</v>
      </c>
      <c r="H15" s="51">
        <v>14</v>
      </c>
      <c r="I15" s="51">
        <v>9</v>
      </c>
      <c r="J15" s="51">
        <v>24</v>
      </c>
      <c r="K15" s="51">
        <v>41</v>
      </c>
      <c r="L15" s="51">
        <v>149</v>
      </c>
      <c r="M15" s="51">
        <v>484</v>
      </c>
      <c r="N15" s="51">
        <v>732</v>
      </c>
      <c r="O15" s="51">
        <v>1480</v>
      </c>
    </row>
    <row r="16" spans="1:16" x14ac:dyDescent="0.2">
      <c r="A16" s="64"/>
      <c r="B16" s="50" t="s">
        <v>5</v>
      </c>
      <c r="C16" s="51">
        <v>384</v>
      </c>
      <c r="D16" s="51">
        <v>50</v>
      </c>
      <c r="E16" s="51">
        <v>55</v>
      </c>
      <c r="F16" s="51">
        <v>64</v>
      </c>
      <c r="G16" s="51">
        <v>101</v>
      </c>
      <c r="H16" s="51">
        <v>124</v>
      </c>
      <c r="I16" s="51">
        <v>134</v>
      </c>
      <c r="J16" s="51">
        <v>145</v>
      </c>
      <c r="K16" s="51">
        <v>165</v>
      </c>
      <c r="L16" s="51">
        <v>260</v>
      </c>
      <c r="M16" s="51">
        <v>323</v>
      </c>
      <c r="N16" s="51">
        <v>195</v>
      </c>
      <c r="O16" s="51">
        <v>2000</v>
      </c>
    </row>
    <row r="17" spans="1:16" x14ac:dyDescent="0.2">
      <c r="A17" s="64"/>
      <c r="B17" s="50" t="s">
        <v>6</v>
      </c>
      <c r="C17" s="51">
        <v>2</v>
      </c>
      <c r="D17" s="51"/>
      <c r="E17" s="51">
        <v>2</v>
      </c>
      <c r="F17" s="51"/>
      <c r="G17" s="51"/>
      <c r="H17" s="51"/>
      <c r="I17" s="51"/>
      <c r="J17" s="51"/>
      <c r="K17" s="51"/>
      <c r="L17" s="51"/>
      <c r="M17" s="51">
        <v>20</v>
      </c>
      <c r="N17" s="51">
        <v>52</v>
      </c>
      <c r="O17" s="51">
        <v>76</v>
      </c>
    </row>
    <row r="18" spans="1:16" x14ac:dyDescent="0.2">
      <c r="A18" s="64"/>
      <c r="B18" s="50" t="s">
        <v>7</v>
      </c>
      <c r="C18" s="51">
        <v>197</v>
      </c>
      <c r="D18" s="51">
        <v>13</v>
      </c>
      <c r="E18" s="51">
        <v>14</v>
      </c>
      <c r="F18" s="51">
        <v>16</v>
      </c>
      <c r="G18" s="51">
        <v>12</v>
      </c>
      <c r="H18" s="51">
        <v>25</v>
      </c>
      <c r="I18" s="51">
        <v>34</v>
      </c>
      <c r="J18" s="51">
        <v>36</v>
      </c>
      <c r="K18" s="51">
        <v>24</v>
      </c>
      <c r="L18" s="51">
        <v>32</v>
      </c>
      <c r="M18" s="51">
        <v>57</v>
      </c>
      <c r="N18" s="51">
        <v>27</v>
      </c>
      <c r="O18" s="51">
        <v>487</v>
      </c>
    </row>
    <row r="19" spans="1:16" x14ac:dyDescent="0.2">
      <c r="A19" s="64"/>
      <c r="B19" s="50" t="s">
        <v>8</v>
      </c>
      <c r="C19" s="51">
        <v>10</v>
      </c>
      <c r="D19" s="52">
        <v>3</v>
      </c>
      <c r="E19" s="52">
        <v>1</v>
      </c>
      <c r="F19" s="51"/>
      <c r="G19" s="51">
        <v>2</v>
      </c>
      <c r="H19" s="51"/>
      <c r="I19" s="51"/>
      <c r="J19" s="51">
        <v>4</v>
      </c>
      <c r="K19" s="51">
        <v>5</v>
      </c>
      <c r="L19" s="51">
        <v>3</v>
      </c>
      <c r="M19" s="51">
        <v>8</v>
      </c>
      <c r="N19" s="51">
        <v>1</v>
      </c>
      <c r="O19" s="51">
        <v>37</v>
      </c>
    </row>
    <row r="20" spans="1:16" x14ac:dyDescent="0.2">
      <c r="A20" s="64"/>
      <c r="B20" s="53" t="s">
        <v>9</v>
      </c>
      <c r="C20" s="54">
        <v>599</v>
      </c>
      <c r="D20" s="54">
        <v>68</v>
      </c>
      <c r="E20" s="54">
        <v>76</v>
      </c>
      <c r="F20" s="54">
        <v>86</v>
      </c>
      <c r="G20" s="54">
        <v>124</v>
      </c>
      <c r="H20" s="54">
        <v>163</v>
      </c>
      <c r="I20" s="54">
        <v>177</v>
      </c>
      <c r="J20" s="54">
        <v>209</v>
      </c>
      <c r="K20" s="54">
        <v>235</v>
      </c>
      <c r="L20" s="54">
        <v>444</v>
      </c>
      <c r="M20" s="54">
        <v>892</v>
      </c>
      <c r="N20" s="54">
        <v>1007</v>
      </c>
      <c r="O20" s="54">
        <v>4080</v>
      </c>
    </row>
    <row r="21" spans="1:16" x14ac:dyDescent="0.2">
      <c r="A21" s="65"/>
      <c r="B21" s="55" t="s">
        <v>10</v>
      </c>
      <c r="C21" s="56">
        <v>0.146813725490196</v>
      </c>
      <c r="D21" s="56">
        <v>1.6666666666666701E-2</v>
      </c>
      <c r="E21" s="56">
        <v>1.8627450980392202E-2</v>
      </c>
      <c r="F21" s="56">
        <v>2.1078431372549E-2</v>
      </c>
      <c r="G21" s="56">
        <v>3.0392156862745101E-2</v>
      </c>
      <c r="H21" s="56">
        <v>3.9950980392156901E-2</v>
      </c>
      <c r="I21" s="56">
        <v>4.3382352941176497E-2</v>
      </c>
      <c r="J21" s="56">
        <v>5.1225490196078402E-2</v>
      </c>
      <c r="K21" s="56">
        <v>5.7598039215686299E-2</v>
      </c>
      <c r="L21" s="56">
        <v>0.108823529411765</v>
      </c>
      <c r="M21" s="56">
        <v>0.21862745098039199</v>
      </c>
      <c r="N21" s="56">
        <v>0.24681372549019601</v>
      </c>
      <c r="O21" s="56">
        <v>1</v>
      </c>
      <c r="P21" s="59"/>
    </row>
    <row r="22" spans="1:16" x14ac:dyDescent="0.2">
      <c r="C22" s="58"/>
      <c r="D22" s="58"/>
      <c r="E22" s="58"/>
      <c r="F22" s="58"/>
      <c r="G22" s="58"/>
    </row>
    <row r="23" spans="1:16" ht="12.75" customHeight="1" x14ac:dyDescent="0.2">
      <c r="A23" s="63" t="s">
        <v>26</v>
      </c>
      <c r="B23" s="50" t="s">
        <v>4</v>
      </c>
      <c r="C23" s="51">
        <v>1</v>
      </c>
      <c r="D23" s="51"/>
      <c r="E23" s="51">
        <v>2</v>
      </c>
      <c r="F23" s="51">
        <v>6</v>
      </c>
      <c r="G23" s="51">
        <v>8</v>
      </c>
      <c r="H23" s="51">
        <v>5</v>
      </c>
      <c r="I23" s="51">
        <v>8</v>
      </c>
      <c r="J23" s="51">
        <v>16</v>
      </c>
      <c r="K23" s="51">
        <v>33</v>
      </c>
      <c r="L23" s="51">
        <v>56</v>
      </c>
      <c r="M23" s="51">
        <v>186</v>
      </c>
      <c r="N23" s="51">
        <v>268</v>
      </c>
      <c r="O23" s="51">
        <v>589</v>
      </c>
    </row>
    <row r="24" spans="1:16" x14ac:dyDescent="0.2">
      <c r="A24" s="64"/>
      <c r="B24" s="50" t="s">
        <v>5</v>
      </c>
      <c r="C24" s="51">
        <v>130</v>
      </c>
      <c r="D24" s="51">
        <v>17</v>
      </c>
      <c r="E24" s="51">
        <v>17</v>
      </c>
      <c r="F24" s="51">
        <v>18</v>
      </c>
      <c r="G24" s="51">
        <v>27</v>
      </c>
      <c r="H24" s="51">
        <v>46</v>
      </c>
      <c r="I24" s="51">
        <v>41</v>
      </c>
      <c r="J24" s="51">
        <v>46</v>
      </c>
      <c r="K24" s="51">
        <v>47</v>
      </c>
      <c r="L24" s="51">
        <v>82</v>
      </c>
      <c r="M24" s="51">
        <v>103</v>
      </c>
      <c r="N24" s="51">
        <v>67</v>
      </c>
      <c r="O24" s="51">
        <v>641</v>
      </c>
    </row>
    <row r="25" spans="1:16" x14ac:dyDescent="0.2">
      <c r="A25" s="64"/>
      <c r="B25" s="50" t="s">
        <v>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>
        <v>4</v>
      </c>
      <c r="N25" s="51">
        <v>13</v>
      </c>
      <c r="O25" s="51">
        <v>17</v>
      </c>
    </row>
    <row r="26" spans="1:16" x14ac:dyDescent="0.2">
      <c r="A26" s="64"/>
      <c r="B26" s="50" t="s">
        <v>7</v>
      </c>
      <c r="C26" s="51">
        <v>110</v>
      </c>
      <c r="D26" s="51">
        <v>5</v>
      </c>
      <c r="E26" s="51">
        <v>5</v>
      </c>
      <c r="F26" s="51">
        <v>5</v>
      </c>
      <c r="G26" s="51">
        <v>11</v>
      </c>
      <c r="H26" s="51">
        <v>8</v>
      </c>
      <c r="I26" s="51">
        <v>9</v>
      </c>
      <c r="J26" s="51">
        <v>13</v>
      </c>
      <c r="K26" s="51">
        <v>14</v>
      </c>
      <c r="L26" s="51">
        <v>9</v>
      </c>
      <c r="M26" s="51">
        <v>9</v>
      </c>
      <c r="N26" s="51">
        <v>7</v>
      </c>
      <c r="O26" s="51">
        <v>205</v>
      </c>
    </row>
    <row r="27" spans="1:16" x14ac:dyDescent="0.2">
      <c r="A27" s="64"/>
      <c r="B27" s="50" t="s">
        <v>8</v>
      </c>
      <c r="C27" s="51">
        <v>3</v>
      </c>
      <c r="D27" s="52"/>
      <c r="E27" s="52"/>
      <c r="F27" s="51"/>
      <c r="G27" s="51"/>
      <c r="H27" s="51"/>
      <c r="I27" s="51">
        <v>2</v>
      </c>
      <c r="J27" s="51"/>
      <c r="K27" s="51"/>
      <c r="L27" s="51"/>
      <c r="M27" s="51">
        <v>2</v>
      </c>
      <c r="N27" s="51">
        <v>2</v>
      </c>
      <c r="O27" s="51">
        <v>9</v>
      </c>
    </row>
    <row r="28" spans="1:16" x14ac:dyDescent="0.2">
      <c r="A28" s="64"/>
      <c r="B28" s="53" t="s">
        <v>9</v>
      </c>
      <c r="C28" s="54">
        <v>244</v>
      </c>
      <c r="D28" s="54">
        <v>22</v>
      </c>
      <c r="E28" s="54">
        <v>24</v>
      </c>
      <c r="F28" s="54">
        <v>29</v>
      </c>
      <c r="G28" s="54">
        <v>46</v>
      </c>
      <c r="H28" s="54">
        <v>59</v>
      </c>
      <c r="I28" s="54">
        <v>60</v>
      </c>
      <c r="J28" s="54">
        <v>75</v>
      </c>
      <c r="K28" s="54">
        <v>94</v>
      </c>
      <c r="L28" s="54">
        <v>147</v>
      </c>
      <c r="M28" s="54">
        <v>304</v>
      </c>
      <c r="N28" s="54">
        <v>357</v>
      </c>
      <c r="O28" s="54">
        <v>1461</v>
      </c>
    </row>
    <row r="29" spans="1:16" x14ac:dyDescent="0.2">
      <c r="A29" s="65"/>
      <c r="B29" s="55" t="s">
        <v>10</v>
      </c>
      <c r="C29" s="56">
        <v>0.167008898015058</v>
      </c>
      <c r="D29" s="56">
        <v>1.5058179329226601E-2</v>
      </c>
      <c r="E29" s="56">
        <v>1.6427104722792601E-2</v>
      </c>
      <c r="F29" s="56">
        <v>1.98494182067077E-2</v>
      </c>
      <c r="G29" s="56">
        <v>3.1485284052019197E-2</v>
      </c>
      <c r="H29" s="56">
        <v>4.0383299110198501E-2</v>
      </c>
      <c r="I29" s="56">
        <v>4.1067761806981497E-2</v>
      </c>
      <c r="J29" s="56">
        <v>5.1334702258726897E-2</v>
      </c>
      <c r="K29" s="56">
        <v>6.43394934976044E-2</v>
      </c>
      <c r="L29" s="56">
        <v>0.10061601642710501</v>
      </c>
      <c r="M29" s="56">
        <v>0.20807665982203999</v>
      </c>
      <c r="N29" s="56">
        <v>0.24435318275154</v>
      </c>
      <c r="O29" s="56">
        <v>1</v>
      </c>
      <c r="P29" s="59"/>
    </row>
    <row r="31" spans="1:16" x14ac:dyDescent="0.2">
      <c r="A31" s="38" t="s">
        <v>39</v>
      </c>
    </row>
    <row r="32" spans="1:16" x14ac:dyDescent="0.2">
      <c r="A32" s="40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28E74C-3F0E-4889-8186-8A70A4BCDE3A}"/>
</file>

<file path=customXml/itemProps2.xml><?xml version="1.0" encoding="utf-8"?>
<ds:datastoreItem xmlns:ds="http://schemas.openxmlformats.org/officeDocument/2006/customXml" ds:itemID="{C84B6403-1EF5-4E3A-8F4B-92F8327A8D1B}"/>
</file>

<file path=customXml/itemProps3.xml><?xml version="1.0" encoding="utf-8"?>
<ds:datastoreItem xmlns:ds="http://schemas.openxmlformats.org/officeDocument/2006/customXml" ds:itemID="{94C22857-754F-4FE7-95F0-DD5478C7C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Laura Malgieri</cp:lastModifiedBy>
  <cp:lastPrinted>2016-09-26T12:49:51Z</cp:lastPrinted>
  <dcterms:created xsi:type="dcterms:W3CDTF">2016-09-15T09:51:10Z</dcterms:created>
  <dcterms:modified xsi:type="dcterms:W3CDTF">2018-11-07T12:15:43Z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