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5200" windowHeight="11835"/>
  </bookViews>
  <sheets>
    <sheet name="Flussi_messina" sheetId="1" r:id="rId1"/>
    <sheet name="Varpend_messina" sheetId="2" r:id="rId2"/>
  </sheets>
  <definedNames>
    <definedName name="_xlnm._FilterDatabase" localSheetId="0" hidden="1">Flussi_messina!$A$5:$B$9</definedName>
    <definedName name="_xlnm._FilterDatabase" localSheetId="1" hidden="1">Varpend_messina!$A$5:$E$5</definedName>
    <definedName name="_xlnm.Print_Area" localSheetId="0">Flussi_messina!$A$1:$D$41</definedName>
    <definedName name="_xlnm.Print_Area" localSheetId="1">Varpend_messina!$A$1:$E$16</definedName>
    <definedName name="_xlnm.Print_Titles" localSheetId="0">Flussi_messina!$5:$5</definedName>
  </definedNames>
  <calcPr calcId="162913"/>
</workbook>
</file>

<file path=xl/calcChain.xml><?xml version="1.0" encoding="utf-8"?>
<calcChain xmlns="http://schemas.openxmlformats.org/spreadsheetml/2006/main">
  <c r="E9" i="2" l="1"/>
  <c r="G19" i="1" l="1"/>
  <c r="G11" i="1"/>
  <c r="E7" i="2"/>
  <c r="G37" i="1" l="1"/>
  <c r="G28" i="1"/>
  <c r="E19" i="1" l="1"/>
  <c r="E11" i="1"/>
  <c r="C28" i="1" l="1"/>
  <c r="D26" i="1"/>
  <c r="C26" i="1"/>
  <c r="E37" i="1" l="1"/>
  <c r="E28" i="1"/>
  <c r="E11" i="2"/>
  <c r="C17" i="1" l="1"/>
  <c r="D17" i="1"/>
  <c r="C9" i="1" l="1"/>
  <c r="D9" i="1"/>
  <c r="C11" i="1" l="1"/>
  <c r="D35" i="1"/>
  <c r="C35" i="1"/>
  <c r="C19" i="1" l="1"/>
  <c r="C37" i="1"/>
  <c r="E13" i="2"/>
</calcChain>
</file>

<file path=xl/sharedStrings.xml><?xml version="1.0" encoding="utf-8"?>
<sst xmlns="http://schemas.openxmlformats.org/spreadsheetml/2006/main" count="70" uniqueCount="32">
  <si>
    <t>Distretto di Messina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</si>
  <si>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</si>
  <si>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</si>
  <si>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</si>
  <si>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Messina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</si>
  <si>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</si>
  <si>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</si>
  <si>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</si>
  <si>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</si>
  <si>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</si>
  <si>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Barcellona Pozzo di Gotto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</si>
  <si>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</si>
  <si>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</si>
  <si>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</si>
  <si>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</si>
  <si>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</si>
  <si>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Messina</t>
  </si>
  <si>
    <t>RITO COLLEGIALE SEZIONE ASSISE</t>
  </si>
  <si>
    <t>Tribunale Ordinario di Patti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</si>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</sst>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0" fontId="17" fillId="0" borderId="0" xfId="0" applyFont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="110" zoomScaleNormal="110" workbookViewId="0">
      <selection activeCell="E31" sqref="E31:H35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5" width="9.140625" style="2" customWidth="1"/>
    <col min="6" max="6" width="9.42578125" style="2" customWidth="1"/>
    <col min="7" max="7" width="9.140625" style="2" customWidth="1"/>
    <col min="8" max="8" width="9.425781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42" t="s">
        <v>27</v>
      </c>
    </row>
    <row r="4" spans="1:8" ht="6.75" customHeight="1" x14ac:dyDescent="0.2">
      <c r="A4" s="4"/>
    </row>
    <row r="5" spans="1:8" ht="50.45" customHeight="1" x14ac:dyDescent="0.2">
      <c r="A5" s="5" t="s">
        <v>2</v>
      </c>
      <c r="B5" s="5" t="s">
        <v>3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28</v>
      </c>
      <c r="H5" s="6" t="s">
        <v>29</v>
      </c>
    </row>
    <row r="6" spans="1:8" x14ac:dyDescent="0.2">
      <c r="A6" s="47" t="s">
        <v>4</v>
      </c>
      <c r="B6" s="7" t="s">
        <v>5</v>
      </c>
      <c r="C6" s="8">
        <v>2554</v>
      </c>
      <c r="D6" s="8">
        <v>4586</v>
      </c>
      <c r="E6" s="9">
        <v>3077</v>
      </c>
      <c r="F6" s="10">
        <v>3860</v>
      </c>
      <c r="G6" s="9">
        <v>1340</v>
      </c>
      <c r="H6" s="10">
        <v>1772</v>
      </c>
    </row>
    <row r="7" spans="1:8" x14ac:dyDescent="0.2">
      <c r="A7" s="47"/>
      <c r="B7" s="7" t="s">
        <v>6</v>
      </c>
      <c r="C7" s="8">
        <v>10</v>
      </c>
      <c r="D7" s="8">
        <v>13</v>
      </c>
      <c r="E7" s="9">
        <v>4</v>
      </c>
      <c r="F7" s="10">
        <v>6</v>
      </c>
      <c r="G7" s="9">
        <v>2</v>
      </c>
      <c r="H7" s="10">
        <v>5</v>
      </c>
    </row>
    <row r="8" spans="1:8" x14ac:dyDescent="0.2">
      <c r="A8" s="47"/>
      <c r="B8" s="7" t="s">
        <v>7</v>
      </c>
      <c r="C8" s="11">
        <v>58</v>
      </c>
      <c r="D8" s="11">
        <v>86</v>
      </c>
      <c r="E8" s="12">
        <v>44</v>
      </c>
      <c r="F8" s="10">
        <v>48</v>
      </c>
      <c r="G8" s="12">
        <v>17</v>
      </c>
      <c r="H8" s="10">
        <v>21</v>
      </c>
    </row>
    <row r="9" spans="1:8" x14ac:dyDescent="0.2">
      <c r="A9" s="47"/>
      <c r="B9" s="13" t="s">
        <v>8</v>
      </c>
      <c r="C9" s="14">
        <f t="shared" ref="C9:F9" si="0">SUM(C6:C8)</f>
        <v>2622</v>
      </c>
      <c r="D9" s="14">
        <f t="shared" si="0"/>
        <v>4685</v>
      </c>
      <c r="E9" s="14">
        <v>3125</v>
      </c>
      <c r="F9" s="14">
        <v>3914</v>
      </c>
      <c r="G9" s="14">
        <v>1359</v>
      </c>
      <c r="H9" s="14">
        <v>1798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9</v>
      </c>
      <c r="C11" s="43">
        <f>D9/C9</f>
        <v>1.7868039664378337</v>
      </c>
      <c r="D11" s="44"/>
      <c r="E11" s="43">
        <f>F9/E9</f>
        <v>1.25248</v>
      </c>
      <c r="F11" s="44"/>
      <c r="G11" s="43">
        <f>H9/G9</f>
        <v>1.3230316409124356</v>
      </c>
      <c r="H11" s="44"/>
    </row>
    <row r="12" spans="1:8" ht="14.45" customHeight="1" x14ac:dyDescent="0.2">
      <c r="A12" s="15"/>
      <c r="B12" s="19"/>
      <c r="C12" s="20"/>
      <c r="D12" s="20"/>
      <c r="E12" s="20"/>
      <c r="F12" s="20"/>
      <c r="G12" s="20"/>
      <c r="H12" s="20"/>
    </row>
    <row r="13" spans="1:8" x14ac:dyDescent="0.2">
      <c r="A13" s="47" t="s">
        <v>10</v>
      </c>
      <c r="B13" s="21" t="s">
        <v>11</v>
      </c>
      <c r="C13" s="8">
        <v>49</v>
      </c>
      <c r="D13" s="8">
        <v>45</v>
      </c>
      <c r="E13" s="8">
        <v>47</v>
      </c>
      <c r="F13" s="8">
        <v>36</v>
      </c>
      <c r="G13" s="8">
        <v>41</v>
      </c>
      <c r="H13" s="8">
        <v>27</v>
      </c>
    </row>
    <row r="14" spans="1:8" x14ac:dyDescent="0.2">
      <c r="A14" s="47" t="s">
        <v>12</v>
      </c>
      <c r="B14" s="22" t="s">
        <v>13</v>
      </c>
      <c r="C14" s="8">
        <v>908</v>
      </c>
      <c r="D14" s="8">
        <v>1095</v>
      </c>
      <c r="E14" s="8">
        <v>1404</v>
      </c>
      <c r="F14" s="8">
        <v>1214</v>
      </c>
      <c r="G14" s="8">
        <v>646</v>
      </c>
      <c r="H14" s="8">
        <v>696</v>
      </c>
    </row>
    <row r="15" spans="1:8" ht="22.9" customHeight="1" x14ac:dyDescent="0.2">
      <c r="A15" s="47" t="s">
        <v>12</v>
      </c>
      <c r="B15" s="23" t="s">
        <v>14</v>
      </c>
      <c r="C15" s="8">
        <v>51</v>
      </c>
      <c r="D15" s="8">
        <v>75</v>
      </c>
      <c r="E15" s="8">
        <v>40</v>
      </c>
      <c r="F15" s="8">
        <v>57</v>
      </c>
      <c r="G15" s="8">
        <v>17</v>
      </c>
      <c r="H15" s="8">
        <v>26</v>
      </c>
    </row>
    <row r="16" spans="1:8" x14ac:dyDescent="0.2">
      <c r="A16" s="47" t="s">
        <v>12</v>
      </c>
      <c r="B16" s="24" t="s">
        <v>15</v>
      </c>
      <c r="C16" s="11">
        <v>2112</v>
      </c>
      <c r="D16" s="11">
        <v>2012</v>
      </c>
      <c r="E16" s="11">
        <v>2153</v>
      </c>
      <c r="F16" s="11">
        <v>3875</v>
      </c>
      <c r="G16" s="11">
        <v>1159</v>
      </c>
      <c r="H16" s="11">
        <v>947</v>
      </c>
    </row>
    <row r="17" spans="1:8" x14ac:dyDescent="0.2">
      <c r="A17" s="47" t="s">
        <v>12</v>
      </c>
      <c r="B17" s="18" t="s">
        <v>8</v>
      </c>
      <c r="C17" s="26">
        <f t="shared" ref="C17:D17" si="1">SUM(C13:C16)</f>
        <v>3120</v>
      </c>
      <c r="D17" s="26">
        <f t="shared" si="1"/>
        <v>3227</v>
      </c>
      <c r="E17" s="26">
        <v>3644</v>
      </c>
      <c r="F17" s="26">
        <v>5182</v>
      </c>
      <c r="G17" s="26">
        <v>1863</v>
      </c>
      <c r="H17" s="26">
        <v>1696</v>
      </c>
    </row>
    <row r="18" spans="1:8" ht="6" customHeight="1" x14ac:dyDescent="0.2">
      <c r="A18" s="15"/>
      <c r="B18" s="19"/>
      <c r="C18" s="28"/>
      <c r="D18" s="28"/>
      <c r="E18" s="28"/>
      <c r="F18" s="28"/>
      <c r="G18" s="28"/>
      <c r="H18" s="28"/>
    </row>
    <row r="19" spans="1:8" x14ac:dyDescent="0.2">
      <c r="A19" s="15"/>
      <c r="B19" s="18" t="s">
        <v>9</v>
      </c>
      <c r="C19" s="45">
        <f>D17/C17</f>
        <v>1.0342948717948719</v>
      </c>
      <c r="D19" s="46"/>
      <c r="E19" s="45">
        <f>F17/E17</f>
        <v>1.4220636663007684</v>
      </c>
      <c r="F19" s="46"/>
      <c r="G19" s="45">
        <f>H17/G17</f>
        <v>0.9103596349973162</v>
      </c>
      <c r="H19" s="46"/>
    </row>
    <row r="20" spans="1:8" ht="14.45" customHeight="1" x14ac:dyDescent="0.2">
      <c r="A20" s="15"/>
      <c r="B20" s="19"/>
      <c r="C20" s="20"/>
      <c r="D20" s="20"/>
      <c r="E20" s="20"/>
      <c r="F20" s="20"/>
      <c r="G20" s="20"/>
      <c r="H20" s="20"/>
    </row>
    <row r="21" spans="1:8" x14ac:dyDescent="0.2">
      <c r="A21" s="47" t="s">
        <v>16</v>
      </c>
      <c r="B21" s="21" t="s">
        <v>17</v>
      </c>
      <c r="C21" s="29">
        <v>7</v>
      </c>
      <c r="D21" s="29">
        <v>5</v>
      </c>
      <c r="E21" s="29">
        <v>6</v>
      </c>
      <c r="F21" s="29">
        <v>3</v>
      </c>
      <c r="G21" s="29">
        <v>1</v>
      </c>
      <c r="H21" s="29">
        <v>3</v>
      </c>
    </row>
    <row r="22" spans="1:8" x14ac:dyDescent="0.2">
      <c r="A22" s="47" t="s">
        <v>12</v>
      </c>
      <c r="B22" s="21" t="s">
        <v>11</v>
      </c>
      <c r="C22" s="8">
        <v>158</v>
      </c>
      <c r="D22" s="8">
        <v>144</v>
      </c>
      <c r="E22" s="8">
        <v>165</v>
      </c>
      <c r="F22" s="8">
        <v>148</v>
      </c>
      <c r="G22" s="8">
        <v>83</v>
      </c>
      <c r="H22" s="8">
        <v>95</v>
      </c>
    </row>
    <row r="23" spans="1:8" x14ac:dyDescent="0.2">
      <c r="A23" s="47" t="s">
        <v>12</v>
      </c>
      <c r="B23" s="22" t="s">
        <v>13</v>
      </c>
      <c r="C23" s="8">
        <v>2201</v>
      </c>
      <c r="D23" s="8">
        <v>2417</v>
      </c>
      <c r="E23" s="8">
        <v>2472</v>
      </c>
      <c r="F23" s="8">
        <v>2392</v>
      </c>
      <c r="G23" s="8">
        <v>1400</v>
      </c>
      <c r="H23" s="8">
        <v>1422</v>
      </c>
    </row>
    <row r="24" spans="1:8" ht="22.5" x14ac:dyDescent="0.2">
      <c r="A24" s="47" t="s">
        <v>12</v>
      </c>
      <c r="B24" s="23" t="s">
        <v>14</v>
      </c>
      <c r="C24" s="8">
        <v>43</v>
      </c>
      <c r="D24" s="8">
        <v>46</v>
      </c>
      <c r="E24" s="8">
        <v>45</v>
      </c>
      <c r="F24" s="8">
        <v>39</v>
      </c>
      <c r="G24" s="8">
        <v>28</v>
      </c>
      <c r="H24" s="8">
        <v>26</v>
      </c>
    </row>
    <row r="25" spans="1:8" x14ac:dyDescent="0.2">
      <c r="A25" s="47" t="s">
        <v>12</v>
      </c>
      <c r="B25" s="24" t="s">
        <v>15</v>
      </c>
      <c r="C25" s="41">
        <v>6316</v>
      </c>
      <c r="D25" s="41">
        <v>6017</v>
      </c>
      <c r="E25" s="41">
        <v>5723</v>
      </c>
      <c r="F25" s="41">
        <v>5777</v>
      </c>
      <c r="G25" s="41">
        <v>3361</v>
      </c>
      <c r="H25" s="41">
        <v>2981</v>
      </c>
    </row>
    <row r="26" spans="1:8" x14ac:dyDescent="0.2">
      <c r="A26" s="47" t="s">
        <v>12</v>
      </c>
      <c r="B26" s="18" t="s">
        <v>8</v>
      </c>
      <c r="C26" s="25">
        <f t="shared" ref="C26:D26" si="2">SUM(C21:C25)</f>
        <v>8725</v>
      </c>
      <c r="D26" s="25">
        <f t="shared" si="2"/>
        <v>8629</v>
      </c>
      <c r="E26" s="26">
        <v>8411</v>
      </c>
      <c r="F26" s="26">
        <v>8359</v>
      </c>
      <c r="G26" s="26">
        <v>4873</v>
      </c>
      <c r="H26" s="26">
        <v>4527</v>
      </c>
    </row>
    <row r="27" spans="1:8" ht="6" customHeight="1" x14ac:dyDescent="0.2">
      <c r="A27" s="15"/>
      <c r="B27" s="19"/>
      <c r="C27" s="27"/>
      <c r="D27" s="27"/>
      <c r="E27" s="27"/>
      <c r="F27" s="27"/>
      <c r="G27" s="27"/>
      <c r="H27" s="27"/>
    </row>
    <row r="28" spans="1:8" x14ac:dyDescent="0.2">
      <c r="A28" s="15"/>
      <c r="B28" s="18" t="s">
        <v>9</v>
      </c>
      <c r="C28" s="43">
        <f>D26/C26</f>
        <v>0.98899713467048711</v>
      </c>
      <c r="D28" s="44"/>
      <c r="E28" s="43">
        <f>F26/E26</f>
        <v>0.99381761978361671</v>
      </c>
      <c r="F28" s="44"/>
      <c r="G28" s="43">
        <f>H26/G26</f>
        <v>0.92899651138928796</v>
      </c>
      <c r="H28" s="44"/>
    </row>
    <row r="29" spans="1:8" ht="7.5" customHeight="1" x14ac:dyDescent="0.2">
      <c r="A29" s="15"/>
      <c r="B29" s="19"/>
      <c r="C29" s="27"/>
      <c r="D29" s="27"/>
      <c r="E29" s="27"/>
      <c r="F29" s="27"/>
      <c r="G29" s="27"/>
      <c r="H29" s="27"/>
    </row>
    <row r="30" spans="1:8" ht="8.25" customHeight="1" x14ac:dyDescent="0.2">
      <c r="C30" s="19"/>
      <c r="D30" s="27"/>
      <c r="E30" s="27"/>
      <c r="F30" s="27"/>
      <c r="G30" s="27"/>
      <c r="H30" s="27"/>
    </row>
    <row r="31" spans="1:8" x14ac:dyDescent="0.2">
      <c r="A31" s="47" t="s">
        <v>18</v>
      </c>
      <c r="B31" s="21" t="s">
        <v>11</v>
      </c>
      <c r="C31" s="8">
        <v>85</v>
      </c>
      <c r="D31" s="8">
        <v>38</v>
      </c>
      <c r="E31" s="8">
        <v>60</v>
      </c>
      <c r="F31" s="8">
        <v>57</v>
      </c>
      <c r="G31" s="8">
        <v>22</v>
      </c>
      <c r="H31" s="8">
        <v>21</v>
      </c>
    </row>
    <row r="32" spans="1:8" x14ac:dyDescent="0.2">
      <c r="A32" s="47" t="s">
        <v>12</v>
      </c>
      <c r="B32" s="22" t="s">
        <v>13</v>
      </c>
      <c r="C32" s="8">
        <v>1304</v>
      </c>
      <c r="D32" s="8">
        <v>1281</v>
      </c>
      <c r="E32" s="8">
        <v>1569</v>
      </c>
      <c r="F32" s="8">
        <v>1464</v>
      </c>
      <c r="G32" s="8">
        <v>472</v>
      </c>
      <c r="H32" s="8">
        <v>616</v>
      </c>
    </row>
    <row r="33" spans="1:8" ht="22.5" x14ac:dyDescent="0.2">
      <c r="A33" s="47" t="s">
        <v>12</v>
      </c>
      <c r="B33" s="23" t="s">
        <v>14</v>
      </c>
      <c r="C33" s="8">
        <v>25</v>
      </c>
      <c r="D33" s="8">
        <v>41</v>
      </c>
      <c r="E33" s="8">
        <v>56</v>
      </c>
      <c r="F33" s="8">
        <v>41</v>
      </c>
      <c r="G33" s="8">
        <v>18</v>
      </c>
      <c r="H33" s="8">
        <v>27</v>
      </c>
    </row>
    <row r="34" spans="1:8" x14ac:dyDescent="0.2">
      <c r="A34" s="47" t="s">
        <v>12</v>
      </c>
      <c r="B34" s="24" t="s">
        <v>15</v>
      </c>
      <c r="C34" s="11">
        <v>2084</v>
      </c>
      <c r="D34" s="11">
        <v>3744</v>
      </c>
      <c r="E34" s="11">
        <v>2205</v>
      </c>
      <c r="F34" s="11">
        <v>5782</v>
      </c>
      <c r="G34" s="11">
        <v>1307</v>
      </c>
      <c r="H34" s="11">
        <v>1833</v>
      </c>
    </row>
    <row r="35" spans="1:8" x14ac:dyDescent="0.2">
      <c r="A35" s="47" t="s">
        <v>12</v>
      </c>
      <c r="B35" s="18" t="s">
        <v>8</v>
      </c>
      <c r="C35" s="26">
        <f t="shared" ref="C35:F35" si="3">SUM(C31:C34)</f>
        <v>3498</v>
      </c>
      <c r="D35" s="26">
        <f t="shared" si="3"/>
        <v>5104</v>
      </c>
      <c r="E35" s="26">
        <v>3890</v>
      </c>
      <c r="F35" s="26">
        <v>7344</v>
      </c>
      <c r="G35" s="26">
        <v>1819</v>
      </c>
      <c r="H35" s="26">
        <v>2497</v>
      </c>
    </row>
    <row r="36" spans="1:8" ht="6" customHeight="1" x14ac:dyDescent="0.2">
      <c r="A36" s="15"/>
      <c r="B36" s="19"/>
      <c r="C36" s="28"/>
      <c r="D36" s="28"/>
      <c r="E36" s="27"/>
      <c r="F36" s="27"/>
      <c r="G36" s="27"/>
      <c r="H36" s="27"/>
    </row>
    <row r="37" spans="1:8" x14ac:dyDescent="0.2">
      <c r="A37" s="15"/>
      <c r="B37" s="18" t="s">
        <v>9</v>
      </c>
      <c r="C37" s="45">
        <f>D35/C35</f>
        <v>1.4591194968553458</v>
      </c>
      <c r="D37" s="46"/>
      <c r="E37" s="43">
        <f>F35/E35</f>
        <v>1.8879177377892031</v>
      </c>
      <c r="F37" s="44"/>
      <c r="G37" s="43">
        <f>H35/G35</f>
        <v>1.3727322704782847</v>
      </c>
      <c r="H37" s="44"/>
    </row>
    <row r="38" spans="1:8" ht="7.5" customHeight="1" x14ac:dyDescent="0.2">
      <c r="A38" s="15"/>
      <c r="B38" s="19"/>
      <c r="C38" s="27"/>
      <c r="D38" s="27"/>
      <c r="E38" s="27"/>
      <c r="F38" s="27"/>
      <c r="G38" s="27"/>
      <c r="H38" s="27"/>
    </row>
    <row r="39" spans="1:8" x14ac:dyDescent="0.2">
      <c r="A39" s="30"/>
    </row>
    <row r="40" spans="1:8" ht="26.45" customHeight="1" x14ac:dyDescent="0.2">
      <c r="A40" s="48"/>
      <c r="B40" s="48"/>
    </row>
    <row r="41" spans="1:8" ht="27" customHeight="1" x14ac:dyDescent="0.2">
      <c r="A41" s="48" t="s">
        <v>19</v>
      </c>
      <c r="B41" s="48"/>
      <c r="C41" s="48"/>
      <c r="D41" s="48"/>
    </row>
  </sheetData>
  <mergeCells count="18">
    <mergeCell ref="A41:D41"/>
    <mergeCell ref="C11:D11"/>
    <mergeCell ref="A6:A9"/>
    <mergeCell ref="A13:A17"/>
    <mergeCell ref="A40:B40"/>
    <mergeCell ref="C37:D37"/>
    <mergeCell ref="A31:A35"/>
    <mergeCell ref="C19:D19"/>
    <mergeCell ref="C28:D28"/>
    <mergeCell ref="G11:H11"/>
    <mergeCell ref="G19:H19"/>
    <mergeCell ref="G28:H28"/>
    <mergeCell ref="G37:H37"/>
    <mergeCell ref="A21:A26"/>
    <mergeCell ref="E11:F11"/>
    <mergeCell ref="E19:F19"/>
    <mergeCell ref="E28:F28"/>
    <mergeCell ref="E37:F37"/>
  </mergeCells>
  <conditionalFormatting sqref="C28:D28">
    <cfRule type="cellIs" dxfId="40" priority="90" operator="lessThan">
      <formula>1</formula>
    </cfRule>
    <cfRule type="cellIs" dxfId="39" priority="91" operator="lessThan">
      <formula>0.99</formula>
    </cfRule>
    <cfRule type="cellIs" dxfId="38" priority="92" operator="greaterThan">
      <formula>1</formula>
    </cfRule>
  </conditionalFormatting>
  <conditionalFormatting sqref="C19:D19">
    <cfRule type="cellIs" dxfId="37" priority="59" operator="lessThan">
      <formula>1</formula>
    </cfRule>
    <cfRule type="cellIs" dxfId="36" priority="60" operator="lessThan">
      <formula>0.99</formula>
    </cfRule>
    <cfRule type="cellIs" dxfId="35" priority="61" operator="greaterThan">
      <formula>1</formula>
    </cfRule>
  </conditionalFormatting>
  <conditionalFormatting sqref="C37:D37">
    <cfRule type="cellIs" dxfId="34" priority="53" operator="lessThan">
      <formula>1</formula>
    </cfRule>
    <cfRule type="cellIs" dxfId="33" priority="54" operator="lessThan">
      <formula>0.99</formula>
    </cfRule>
    <cfRule type="cellIs" dxfId="32" priority="55" operator="greaterThan">
      <formula>1</formula>
    </cfRule>
  </conditionalFormatting>
  <conditionalFormatting sqref="C11:D11">
    <cfRule type="cellIs" dxfId="31" priority="51" operator="greaterThan">
      <formula>1</formula>
    </cfRule>
    <cfRule type="cellIs" dxfId="30" priority="52" operator="lessThan">
      <formula>1</formula>
    </cfRule>
  </conditionalFormatting>
  <conditionalFormatting sqref="E28:F28">
    <cfRule type="cellIs" dxfId="29" priority="34" operator="lessThan">
      <formula>1</formula>
    </cfRule>
    <cfRule type="cellIs" dxfId="28" priority="35" operator="lessThan">
      <formula>0.99</formula>
    </cfRule>
    <cfRule type="cellIs" dxfId="27" priority="36" operator="greaterThan">
      <formula>1</formula>
    </cfRule>
  </conditionalFormatting>
  <conditionalFormatting sqref="E37:F37">
    <cfRule type="cellIs" dxfId="26" priority="28" operator="lessThan">
      <formula>1</formula>
    </cfRule>
    <cfRule type="cellIs" dxfId="25" priority="29" operator="lessThan">
      <formula>0.99</formula>
    </cfRule>
    <cfRule type="cellIs" dxfId="24" priority="30" operator="greaterThan">
      <formula>1</formula>
    </cfRule>
  </conditionalFormatting>
  <conditionalFormatting sqref="E11:F11">
    <cfRule type="cellIs" dxfId="23" priority="26" operator="greaterThan">
      <formula>1</formula>
    </cfRule>
    <cfRule type="cellIs" dxfId="22" priority="27" operator="lessThan">
      <formula>1</formula>
    </cfRule>
  </conditionalFormatting>
  <conditionalFormatting sqref="E19:F19">
    <cfRule type="cellIs" dxfId="21" priority="23" operator="lessThan">
      <formula>1</formula>
    </cfRule>
    <cfRule type="cellIs" dxfId="20" priority="24" operator="lessThan">
      <formula>0.99</formula>
    </cfRule>
    <cfRule type="cellIs" dxfId="19" priority="25" operator="greaterThan">
      <formula>1</formula>
    </cfRule>
  </conditionalFormatting>
  <conditionalFormatting sqref="G28:H28">
    <cfRule type="cellIs" dxfId="18" priority="9" operator="lessThan">
      <formula>1</formula>
    </cfRule>
    <cfRule type="cellIs" dxfId="17" priority="10" operator="lessThan">
      <formula>0.99</formula>
    </cfRule>
    <cfRule type="cellIs" dxfId="16" priority="11" operator="greaterThan">
      <formula>1</formula>
    </cfRule>
  </conditionalFormatting>
  <conditionalFormatting sqref="G37:H37">
    <cfRule type="cellIs" dxfId="15" priority="6" operator="lessThan">
      <formula>1</formula>
    </cfRule>
    <cfRule type="cellIs" dxfId="14" priority="7" operator="lessThan">
      <formula>0.99</formula>
    </cfRule>
    <cfRule type="cellIs" dxfId="13" priority="8" operator="greaterThan">
      <formula>1</formula>
    </cfRule>
  </conditionalFormatting>
  <conditionalFormatting sqref="G11:H11">
    <cfRule type="cellIs" dxfId="12" priority="4" operator="greaterThan">
      <formula>1</formula>
    </cfRule>
    <cfRule type="cellIs" dxfId="11" priority="5" operator="lessThan">
      <formula>1</formula>
    </cfRule>
  </conditionalFormatting>
  <conditionalFormatting sqref="G19:H19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D14" sqref="D14"/>
    </sheetView>
  </sheetViews>
  <sheetFormatPr defaultColWidth="9.140625" defaultRowHeight="12.75" x14ac:dyDescent="0.2"/>
  <cols>
    <col min="1" max="1" width="29.28515625" style="2" customWidth="1"/>
    <col min="2" max="2" width="15" style="2" customWidth="1"/>
    <col min="3" max="5" width="14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4" customFormat="1" ht="15.75" x14ac:dyDescent="0.25">
      <c r="A1" s="31" t="s">
        <v>0</v>
      </c>
    </row>
    <row r="2" spans="1:5" s="4" customFormat="1" ht="15" x14ac:dyDescent="0.25">
      <c r="A2" s="32" t="s">
        <v>20</v>
      </c>
    </row>
    <row r="3" spans="1:5" s="4" customFormat="1" x14ac:dyDescent="0.2">
      <c r="A3" s="42" t="s">
        <v>30</v>
      </c>
    </row>
    <row r="4" spans="1:5" s="4" customFormat="1" x14ac:dyDescent="0.25"/>
    <row r="5" spans="1:5" s="4" customFormat="1" ht="58.15" customHeight="1" x14ac:dyDescent="0.25">
      <c r="A5" s="5" t="s">
        <v>2</v>
      </c>
      <c r="B5" s="5" t="s">
        <v>3</v>
      </c>
      <c r="C5" s="33" t="s">
        <v>26</v>
      </c>
      <c r="D5" s="33" t="s">
        <v>31</v>
      </c>
      <c r="E5" s="33" t="s">
        <v>21</v>
      </c>
    </row>
    <row r="6" spans="1:5" s="4" customFormat="1" ht="8.25" customHeight="1" x14ac:dyDescent="0.25">
      <c r="A6" s="15"/>
      <c r="B6" s="34"/>
      <c r="C6" s="35"/>
      <c r="D6" s="35"/>
      <c r="E6" s="35"/>
    </row>
    <row r="7" spans="1:5" s="4" customFormat="1" ht="30.75" customHeight="1" x14ac:dyDescent="0.25">
      <c r="A7" s="36" t="s">
        <v>4</v>
      </c>
      <c r="B7" s="37" t="s">
        <v>8</v>
      </c>
      <c r="C7" s="38">
        <v>5392</v>
      </c>
      <c r="D7" s="38">
        <v>2092</v>
      </c>
      <c r="E7" s="39">
        <f>(D7-C7)/C7</f>
        <v>-0.61201780415430262</v>
      </c>
    </row>
    <row r="8" spans="1:5" s="4" customFormat="1" ht="8.25" customHeight="1" x14ac:dyDescent="0.25">
      <c r="A8" s="15"/>
      <c r="B8" s="34"/>
      <c r="C8" s="35"/>
      <c r="D8" s="35"/>
      <c r="E8" s="35"/>
    </row>
    <row r="9" spans="1:5" s="4" customFormat="1" ht="30.75" customHeight="1" x14ac:dyDescent="0.25">
      <c r="A9" s="36" t="s">
        <v>10</v>
      </c>
      <c r="B9" s="37" t="s">
        <v>8</v>
      </c>
      <c r="C9" s="38">
        <v>7410</v>
      </c>
      <c r="D9" s="38">
        <v>5566</v>
      </c>
      <c r="E9" s="39">
        <f>(D9-C9)/C9</f>
        <v>-0.24885290148448044</v>
      </c>
    </row>
    <row r="10" spans="1:5" s="4" customFormat="1" ht="8.25" customHeight="1" x14ac:dyDescent="0.25">
      <c r="A10" s="15"/>
      <c r="B10" s="34"/>
      <c r="C10" s="35"/>
      <c r="D10" s="35"/>
      <c r="E10" s="35"/>
    </row>
    <row r="11" spans="1:5" s="4" customFormat="1" ht="30.75" customHeight="1" x14ac:dyDescent="0.25">
      <c r="A11" s="36" t="s">
        <v>16</v>
      </c>
      <c r="B11" s="37" t="s">
        <v>8</v>
      </c>
      <c r="C11" s="38">
        <v>5306</v>
      </c>
      <c r="D11" s="38">
        <v>5666</v>
      </c>
      <c r="E11" s="39">
        <f>(D11-C11)/C11</f>
        <v>6.7847719562759146E-2</v>
      </c>
    </row>
    <row r="12" spans="1:5" s="4" customFormat="1" ht="8.25" customHeight="1" x14ac:dyDescent="0.25">
      <c r="A12" s="15"/>
      <c r="B12" s="34"/>
      <c r="C12" s="35"/>
      <c r="D12" s="35"/>
      <c r="E12" s="35"/>
    </row>
    <row r="13" spans="1:5" s="4" customFormat="1" ht="30.75" customHeight="1" x14ac:dyDescent="0.25">
      <c r="A13" s="36" t="s">
        <v>18</v>
      </c>
      <c r="B13" s="37" t="s">
        <v>8</v>
      </c>
      <c r="C13" s="38">
        <v>10560</v>
      </c>
      <c r="D13" s="38">
        <v>4634</v>
      </c>
      <c r="E13" s="39">
        <f>(D13-C13)/C13</f>
        <v>-0.56117424242424241</v>
      </c>
    </row>
    <row r="14" spans="1:5" s="4" customFormat="1" ht="8.25" customHeight="1" x14ac:dyDescent="0.25">
      <c r="A14" s="15"/>
      <c r="B14" s="34"/>
      <c r="C14" s="35"/>
      <c r="D14" s="35"/>
      <c r="E14" s="35"/>
    </row>
    <row r="15" spans="1:5" ht="24.6" customHeight="1" x14ac:dyDescent="0.2">
      <c r="A15" s="49"/>
      <c r="B15" s="49"/>
      <c r="C15" s="49"/>
      <c r="D15" s="49"/>
      <c r="E15" s="49"/>
    </row>
    <row r="16" spans="1:5" ht="24.6" customHeight="1" x14ac:dyDescent="0.2">
      <c r="A16" s="49" t="s">
        <v>19</v>
      </c>
      <c r="B16" s="49"/>
      <c r="C16" s="49"/>
      <c r="D16" s="49"/>
      <c r="E16" s="49"/>
    </row>
    <row r="17" spans="6:8" ht="32.450000000000003" customHeight="1" x14ac:dyDescent="0.2">
      <c r="F17" s="40"/>
      <c r="G17" s="40"/>
      <c r="H17" s="40"/>
    </row>
  </sheetData>
  <mergeCells count="2">
    <mergeCell ref="A15:E15"/>
    <mergeCell ref="A16:E16"/>
  </mergeCells>
  <conditionalFormatting sqref="E13">
    <cfRule type="cellIs" dxfId="7" priority="15" operator="greaterThan">
      <formula>0</formula>
    </cfRule>
    <cfRule type="cellIs" dxfId="6" priority="16" operator="lessThan">
      <formula>0</formula>
    </cfRule>
  </conditionalFormatting>
  <conditionalFormatting sqref="E11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E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E05F10-8E6D-4314-B32C-C73FCEF0E0CE}"/>
</file>

<file path=customXml/itemProps2.xml><?xml version="1.0" encoding="utf-8"?>
<ds:datastoreItem xmlns:ds="http://schemas.openxmlformats.org/officeDocument/2006/customXml" ds:itemID="{8BEF82EA-4449-464F-8DA3-8DD9A81EC682}"/>
</file>

<file path=customXml/itemProps3.xml><?xml version="1.0" encoding="utf-8"?>
<ds:datastoreItem xmlns:ds="http://schemas.openxmlformats.org/officeDocument/2006/customXml" ds:itemID="{6BEE8CFC-CD96-4051-8711-7998888A4E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Flussi_messina</vt:lpstr>
      <vt:lpstr>Varpend_messina</vt:lpstr>
      <vt:lpstr>Flussi_messina!Area_stampa</vt:lpstr>
      <vt:lpstr>Varpend_messina!Area_stampa</vt:lpstr>
      <vt:lpstr>Flussi_messina!Titoli_stampa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2017-02-27T15:06:45Z</dcterms:created>
  <dcterms:modified xsi:type="dcterms:W3CDTF">2019-10-31T11:53:02Z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