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MESSINA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F21" i="2"/>
  <c r="E23" i="2" s="1"/>
  <c r="E21" i="2"/>
  <c r="D21" i="2"/>
  <c r="C21" i="2"/>
  <c r="F12" i="2"/>
  <c r="E14" i="2" s="1"/>
  <c r="E12" i="2"/>
  <c r="D12" i="2"/>
  <c r="C12" i="2"/>
  <c r="C14" i="2" l="1"/>
  <c r="C23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<sst xmlns="http://schemas.openxmlformats.org/spreadsheetml/2006/main" count="97" uniqueCount="40">
  <si>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Messina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</si>
  <si>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</si>
  <si>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</si>
  <si>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</si>
  <si>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</si>
  <si>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</si>
  <si>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</si>
  <si>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</si>
  <si>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</si>
  <si>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</si>
  <si>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</si>
  <si>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Barcellona Pozzo di Gotto</t>
  </si>
  <si>
    <t>Tribunale Ordinario di Messina</t>
  </si>
  <si>
    <t>Tribunale Ordinario di Patti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</si>
  <si>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</si>
  <si>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</si>
  <si>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</si>
  <si>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</si>
  <si>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</si>
  <si>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</si>
  <si>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</si>
  <si>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</si>
  <si>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Variazione</t>
  </si>
  <si>
    <t>TOTALE</t>
  </si>
  <si>
    <t>Circondario di Tribunale Ordinario di Barcellona Pozzo di Gotto</t>
  </si>
  <si>
    <t>Circondario di Tribunale Ordinario di Messina</t>
  </si>
  <si>
    <t>Circondario di Tribunale Ordinario di Patti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</si>
  <si>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</si>
  <si>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</si>
  <si>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</si>
  <si>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</si>
  <si>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Iscritti 
gen - mar 2019</t>
  </si>
  <si>
    <t>Definiti 
gen - mar 2019</t>
  </si>
  <si>
    <t>Pendenti al 31/12/2016</t>
  </si>
  <si>
    <t>Iscritti 2018</t>
  </si>
  <si>
    <t>Definiti 2018</t>
  </si>
  <si>
    <t>Pendenti al 30 giugno 2019</t>
  </si>
  <si>
    <t>Anni 2017 - 30 giugno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</si>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</sst>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8" fillId="0" borderId="0" xfId="19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0" fontId="16" fillId="0" borderId="1" xfId="1" applyFont="1" applyBorder="1" applyAlignment="1">
      <alignment horizontal="left" vertical="center" wrapText="1"/>
    </xf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9" sqref="J2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14</v>
      </c>
    </row>
    <row r="3" spans="1:8" x14ac:dyDescent="0.2">
      <c r="A3" s="4" t="s">
        <v>2</v>
      </c>
      <c r="B3" s="5"/>
    </row>
    <row r="4" spans="1:8" x14ac:dyDescent="0.2">
      <c r="A4" s="32" t="s">
        <v>37</v>
      </c>
      <c r="B4" s="5"/>
      <c r="C4" s="38"/>
      <c r="D4" s="38"/>
      <c r="E4" s="38"/>
      <c r="F4" s="38"/>
    </row>
    <row r="5" spans="1:8" x14ac:dyDescent="0.2">
      <c r="A5" s="4"/>
      <c r="B5" s="5"/>
      <c r="C5" s="38"/>
      <c r="D5" s="38"/>
      <c r="E5" s="38"/>
      <c r="F5" s="38"/>
    </row>
    <row r="6" spans="1:8" ht="38.25" x14ac:dyDescent="0.2">
      <c r="A6" s="6" t="s">
        <v>3</v>
      </c>
      <c r="B6" s="6" t="s">
        <v>15</v>
      </c>
      <c r="C6" s="31" t="s">
        <v>28</v>
      </c>
      <c r="D6" s="31" t="s">
        <v>29</v>
      </c>
      <c r="E6" s="31" t="s">
        <v>34</v>
      </c>
      <c r="F6" s="31" t="s">
        <v>35</v>
      </c>
      <c r="G6" s="31" t="s">
        <v>31</v>
      </c>
      <c r="H6" s="31" t="s">
        <v>32</v>
      </c>
    </row>
    <row r="7" spans="1:8" x14ac:dyDescent="0.2">
      <c r="A7" s="58" t="s">
        <v>11</v>
      </c>
      <c r="B7" s="7" t="s">
        <v>4</v>
      </c>
      <c r="C7" s="8">
        <v>641</v>
      </c>
      <c r="D7" s="8">
        <v>812</v>
      </c>
      <c r="E7" s="8">
        <v>598</v>
      </c>
      <c r="F7" s="8">
        <v>653</v>
      </c>
      <c r="G7" s="8">
        <v>330</v>
      </c>
      <c r="H7" s="8">
        <v>322</v>
      </c>
    </row>
    <row r="8" spans="1:8" x14ac:dyDescent="0.2">
      <c r="A8" s="58" t="s">
        <v>16</v>
      </c>
      <c r="B8" s="7" t="s">
        <v>5</v>
      </c>
      <c r="C8" s="8">
        <v>145</v>
      </c>
      <c r="D8" s="8">
        <v>149</v>
      </c>
      <c r="E8" s="8">
        <v>116</v>
      </c>
      <c r="F8" s="8">
        <v>239</v>
      </c>
      <c r="G8" s="8">
        <v>48</v>
      </c>
      <c r="H8" s="8">
        <v>174</v>
      </c>
    </row>
    <row r="9" spans="1:8" x14ac:dyDescent="0.2">
      <c r="A9" s="58" t="s">
        <v>16</v>
      </c>
      <c r="B9" s="7" t="s">
        <v>6</v>
      </c>
      <c r="C9" s="8">
        <v>70</v>
      </c>
      <c r="D9" s="8">
        <v>53</v>
      </c>
      <c r="E9" s="8">
        <v>76</v>
      </c>
      <c r="F9" s="8">
        <v>97</v>
      </c>
      <c r="G9" s="8">
        <v>25</v>
      </c>
      <c r="H9" s="8">
        <v>34</v>
      </c>
    </row>
    <row r="10" spans="1:8" x14ac:dyDescent="0.2">
      <c r="A10" s="58" t="s">
        <v>16</v>
      </c>
      <c r="B10" s="7" t="s">
        <v>17</v>
      </c>
      <c r="C10" s="8">
        <v>4</v>
      </c>
      <c r="D10" s="8">
        <v>38</v>
      </c>
      <c r="E10" s="8">
        <v>11</v>
      </c>
      <c r="F10" s="8">
        <v>36</v>
      </c>
      <c r="G10" s="8">
        <v>12</v>
      </c>
      <c r="H10" s="8">
        <v>21</v>
      </c>
    </row>
    <row r="11" spans="1:8" x14ac:dyDescent="0.2">
      <c r="A11" s="58" t="s">
        <v>16</v>
      </c>
      <c r="B11" s="7" t="s">
        <v>8</v>
      </c>
      <c r="C11" s="8">
        <v>1</v>
      </c>
      <c r="D11" s="8">
        <v>2</v>
      </c>
      <c r="E11" s="8">
        <v>7</v>
      </c>
      <c r="F11" s="8">
        <v>7</v>
      </c>
      <c r="G11" s="8">
        <v>4</v>
      </c>
      <c r="H11" s="8">
        <v>3</v>
      </c>
    </row>
    <row r="12" spans="1:8" x14ac:dyDescent="0.2">
      <c r="A12" s="58"/>
      <c r="B12" s="9" t="s">
        <v>18</v>
      </c>
      <c r="C12" s="10">
        <f t="shared" ref="C12:F12" si="0">SUM(C7:C11)</f>
        <v>861</v>
      </c>
      <c r="D12" s="10">
        <f t="shared" si="0"/>
        <v>1054</v>
      </c>
      <c r="E12" s="10">
        <f t="shared" si="0"/>
        <v>808</v>
      </c>
      <c r="F12" s="10">
        <f t="shared" si="0"/>
        <v>1032</v>
      </c>
      <c r="G12" s="10">
        <f t="shared" ref="G12:H12" si="1">SUM(G7:G11)</f>
        <v>419</v>
      </c>
      <c r="H12" s="10">
        <f t="shared" si="1"/>
        <v>554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19</v>
      </c>
      <c r="C14" s="59">
        <f>D12/C12</f>
        <v>1.2241579558652729</v>
      </c>
      <c r="D14" s="60"/>
      <c r="E14" s="59">
        <f>F12/E12</f>
        <v>1.2772277227722773</v>
      </c>
      <c r="F14" s="60"/>
      <c r="G14" s="59">
        <f>H12/G12</f>
        <v>1.3221957040572792</v>
      </c>
      <c r="H14" s="60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8" t="s">
        <v>12</v>
      </c>
      <c r="B16" s="7" t="s">
        <v>4</v>
      </c>
      <c r="C16" s="8">
        <v>1981</v>
      </c>
      <c r="D16" s="8">
        <v>2210</v>
      </c>
      <c r="E16" s="8">
        <v>1857</v>
      </c>
      <c r="F16" s="8">
        <v>2044</v>
      </c>
      <c r="G16" s="8">
        <v>978</v>
      </c>
      <c r="H16" s="8">
        <v>1102</v>
      </c>
    </row>
    <row r="17" spans="1:8" x14ac:dyDescent="0.2">
      <c r="A17" s="58" t="s">
        <v>20</v>
      </c>
      <c r="B17" s="7" t="s">
        <v>5</v>
      </c>
      <c r="C17" s="8">
        <v>396</v>
      </c>
      <c r="D17" s="8">
        <v>436</v>
      </c>
      <c r="E17" s="8">
        <v>350</v>
      </c>
      <c r="F17" s="8">
        <v>470</v>
      </c>
      <c r="G17" s="8">
        <v>142</v>
      </c>
      <c r="H17" s="8">
        <v>333</v>
      </c>
    </row>
    <row r="18" spans="1:8" x14ac:dyDescent="0.2">
      <c r="A18" s="58" t="s">
        <v>20</v>
      </c>
      <c r="B18" s="7" t="s">
        <v>6</v>
      </c>
      <c r="C18" s="17">
        <v>162</v>
      </c>
      <c r="D18" s="8">
        <v>196</v>
      </c>
      <c r="E18" s="17">
        <v>150</v>
      </c>
      <c r="F18" s="8">
        <v>134</v>
      </c>
      <c r="G18" s="17">
        <v>87</v>
      </c>
      <c r="H18" s="8">
        <v>81</v>
      </c>
    </row>
    <row r="19" spans="1:8" x14ac:dyDescent="0.2">
      <c r="A19" s="58" t="s">
        <v>20</v>
      </c>
      <c r="B19" s="7" t="s">
        <v>17</v>
      </c>
      <c r="C19" s="8">
        <v>59</v>
      </c>
      <c r="D19" s="8">
        <v>60</v>
      </c>
      <c r="E19" s="8">
        <v>47</v>
      </c>
      <c r="F19" s="8">
        <v>54</v>
      </c>
      <c r="G19" s="8">
        <v>22</v>
      </c>
      <c r="H19" s="8">
        <v>21</v>
      </c>
    </row>
    <row r="20" spans="1:8" x14ac:dyDescent="0.2">
      <c r="A20" s="58" t="s">
        <v>20</v>
      </c>
      <c r="B20" s="7" t="s">
        <v>8</v>
      </c>
      <c r="C20" s="8">
        <v>17</v>
      </c>
      <c r="D20" s="8">
        <v>12</v>
      </c>
      <c r="E20" s="8">
        <v>3</v>
      </c>
      <c r="F20" s="8">
        <v>7</v>
      </c>
      <c r="G20" s="8">
        <v>2</v>
      </c>
      <c r="H20" s="8">
        <v>5</v>
      </c>
    </row>
    <row r="21" spans="1:8" x14ac:dyDescent="0.2">
      <c r="A21" s="58"/>
      <c r="B21" s="9" t="s">
        <v>18</v>
      </c>
      <c r="C21" s="10">
        <f t="shared" ref="C21:F21" si="2">SUM(C16:C20)</f>
        <v>2615</v>
      </c>
      <c r="D21" s="10">
        <f t="shared" si="2"/>
        <v>2914</v>
      </c>
      <c r="E21" s="10">
        <f t="shared" si="2"/>
        <v>2407</v>
      </c>
      <c r="F21" s="10">
        <f t="shared" si="2"/>
        <v>2709</v>
      </c>
      <c r="G21" s="10">
        <f t="shared" ref="G21:H21" si="3">SUM(G16:G20)</f>
        <v>1231</v>
      </c>
      <c r="H21" s="10">
        <f t="shared" si="3"/>
        <v>1542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19</v>
      </c>
      <c r="C23" s="59">
        <f>D21/C21</f>
        <v>1.11434034416826</v>
      </c>
      <c r="D23" s="60"/>
      <c r="E23" s="59">
        <f>F21/E21</f>
        <v>1.1254673867885334</v>
      </c>
      <c r="F23" s="60"/>
      <c r="G23" s="59">
        <f>H21/G21</f>
        <v>1.2526401299756296</v>
      </c>
      <c r="H23" s="60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8" t="s">
        <v>13</v>
      </c>
      <c r="B25" s="7" t="s">
        <v>4</v>
      </c>
      <c r="C25" s="8">
        <v>676</v>
      </c>
      <c r="D25" s="8">
        <v>992</v>
      </c>
      <c r="E25" s="8">
        <v>646</v>
      </c>
      <c r="F25" s="8">
        <v>677</v>
      </c>
      <c r="G25" s="8">
        <v>333</v>
      </c>
      <c r="H25" s="8">
        <v>341</v>
      </c>
    </row>
    <row r="26" spans="1:8" x14ac:dyDescent="0.2">
      <c r="A26" s="58"/>
      <c r="B26" s="7" t="s">
        <v>5</v>
      </c>
      <c r="C26" s="8">
        <v>149</v>
      </c>
      <c r="D26" s="8">
        <v>307</v>
      </c>
      <c r="E26" s="8">
        <v>132</v>
      </c>
      <c r="F26" s="8">
        <v>203</v>
      </c>
      <c r="G26" s="8">
        <v>58</v>
      </c>
      <c r="H26" s="8">
        <v>70</v>
      </c>
    </row>
    <row r="27" spans="1:8" x14ac:dyDescent="0.2">
      <c r="A27" s="58"/>
      <c r="B27" s="7" t="s">
        <v>6</v>
      </c>
      <c r="C27" s="8">
        <v>76</v>
      </c>
      <c r="D27" s="8">
        <v>65</v>
      </c>
      <c r="E27" s="8">
        <v>66</v>
      </c>
      <c r="F27" s="8">
        <v>60</v>
      </c>
      <c r="G27" s="8">
        <v>47</v>
      </c>
      <c r="H27" s="8">
        <v>39</v>
      </c>
    </row>
    <row r="28" spans="1:8" x14ac:dyDescent="0.2">
      <c r="A28" s="58"/>
      <c r="B28" s="7" t="s">
        <v>17</v>
      </c>
      <c r="C28" s="8">
        <v>9</v>
      </c>
      <c r="D28" s="8">
        <v>65</v>
      </c>
      <c r="E28" s="8">
        <v>12</v>
      </c>
      <c r="F28" s="8">
        <v>58</v>
      </c>
      <c r="G28" s="8">
        <v>11</v>
      </c>
      <c r="H28" s="8">
        <v>16</v>
      </c>
    </row>
    <row r="29" spans="1:8" x14ac:dyDescent="0.2">
      <c r="A29" s="58"/>
      <c r="B29" s="7" t="s">
        <v>8</v>
      </c>
      <c r="C29" s="8">
        <v>4</v>
      </c>
      <c r="D29" s="8">
        <v>3</v>
      </c>
      <c r="E29" s="8">
        <v>3</v>
      </c>
      <c r="F29" s="8">
        <v>2</v>
      </c>
      <c r="G29" s="8">
        <v>1</v>
      </c>
      <c r="H29" s="8">
        <v>2</v>
      </c>
    </row>
    <row r="30" spans="1:8" x14ac:dyDescent="0.2">
      <c r="A30" s="58"/>
      <c r="B30" s="9" t="s">
        <v>18</v>
      </c>
      <c r="C30" s="10">
        <f t="shared" ref="C30:F30" si="4">SUM(C25:C29)</f>
        <v>914</v>
      </c>
      <c r="D30" s="10">
        <f t="shared" si="4"/>
        <v>1432</v>
      </c>
      <c r="E30" s="10">
        <f t="shared" si="4"/>
        <v>859</v>
      </c>
      <c r="F30" s="10">
        <f t="shared" si="4"/>
        <v>1000</v>
      </c>
      <c r="G30" s="10">
        <f t="shared" ref="G30:H30" si="5">SUM(G25:G29)</f>
        <v>450</v>
      </c>
      <c r="H30" s="10">
        <f t="shared" si="5"/>
        <v>468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19</v>
      </c>
      <c r="C32" s="59">
        <f>D30/C30</f>
        <v>1.5667396061269148</v>
      </c>
      <c r="D32" s="60"/>
      <c r="E32" s="59">
        <f>F30/E30</f>
        <v>1.1641443538998837</v>
      </c>
      <c r="F32" s="60"/>
      <c r="G32" s="59">
        <f>H30/G30</f>
        <v>1.04</v>
      </c>
      <c r="H32" s="60"/>
    </row>
    <row r="33" spans="1:8" x14ac:dyDescent="0.2">
      <c r="C33" s="16"/>
      <c r="D33" s="16"/>
      <c r="E33" s="16"/>
      <c r="F33" s="16"/>
      <c r="G33" s="16"/>
      <c r="H33" s="16"/>
    </row>
    <row r="34" spans="1:8" ht="10.5" customHeight="1" x14ac:dyDescent="0.2">
      <c r="A34" s="57" t="s">
        <v>39</v>
      </c>
    </row>
    <row r="35" spans="1:8" x14ac:dyDescent="0.2">
      <c r="A35" s="39" t="s">
        <v>27</v>
      </c>
    </row>
  </sheetData>
  <mergeCells count="12">
    <mergeCell ref="C32:D32"/>
    <mergeCell ref="E32:F32"/>
    <mergeCell ref="G14:H14"/>
    <mergeCell ref="G23:H23"/>
    <mergeCell ref="G32:H32"/>
    <mergeCell ref="A7:A12"/>
    <mergeCell ref="A16:A21"/>
    <mergeCell ref="A25:A30"/>
    <mergeCell ref="C14:D14"/>
    <mergeCell ref="E14:F14"/>
    <mergeCell ref="C23:D23"/>
    <mergeCell ref="E23:F23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8" sqref="H8:H1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36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15</v>
      </c>
      <c r="C6" s="34" t="s">
        <v>33</v>
      </c>
      <c r="D6" s="20" t="s">
        <v>38</v>
      </c>
      <c r="E6" s="21"/>
      <c r="F6" s="31" t="s">
        <v>22</v>
      </c>
    </row>
    <row r="7" spans="1:6" s="27" customFormat="1" ht="27" customHeight="1" x14ac:dyDescent="0.2">
      <c r="A7" s="22" t="s">
        <v>11</v>
      </c>
      <c r="B7" s="23" t="s">
        <v>18</v>
      </c>
      <c r="C7" s="35">
        <v>1811</v>
      </c>
      <c r="D7" s="24">
        <v>1447</v>
      </c>
      <c r="E7" s="25"/>
      <c r="F7" s="26">
        <f>(D7-C7)/C7</f>
        <v>-0.20099392600773053</v>
      </c>
    </row>
    <row r="8" spans="1:6" ht="14.45" customHeight="1" x14ac:dyDescent="0.2">
      <c r="A8" s="28"/>
      <c r="B8" s="12"/>
      <c r="C8" s="36"/>
      <c r="D8" s="29"/>
      <c r="E8" s="29"/>
      <c r="F8" s="30"/>
    </row>
    <row r="9" spans="1:6" ht="27" customHeight="1" x14ac:dyDescent="0.2">
      <c r="A9" s="22" t="s">
        <v>12</v>
      </c>
      <c r="B9" s="23" t="s">
        <v>18</v>
      </c>
      <c r="C9" s="35">
        <v>4070</v>
      </c>
      <c r="D9" s="24">
        <v>3894</v>
      </c>
      <c r="E9" s="25"/>
      <c r="F9" s="26">
        <f>(D9-C9)/C9</f>
        <v>-4.3243243243243246E-2</v>
      </c>
    </row>
    <row r="10" spans="1:6" ht="12.75" customHeight="1" x14ac:dyDescent="0.2">
      <c r="C10" s="37"/>
      <c r="D10" s="16"/>
      <c r="E10" s="13"/>
      <c r="F10" s="16"/>
    </row>
    <row r="11" spans="1:6" s="27" customFormat="1" ht="27" customHeight="1" x14ac:dyDescent="0.2">
      <c r="A11" s="22" t="s">
        <v>13</v>
      </c>
      <c r="B11" s="23" t="s">
        <v>18</v>
      </c>
      <c r="C11" s="35">
        <v>1790</v>
      </c>
      <c r="D11" s="24">
        <v>1460</v>
      </c>
      <c r="E11" s="25"/>
      <c r="F11" s="26">
        <f>(D11-C11)/C11</f>
        <v>-0.18435754189944134</v>
      </c>
    </row>
    <row r="12" spans="1:6" x14ac:dyDescent="0.2">
      <c r="C12" s="16"/>
      <c r="D12" s="16"/>
      <c r="E12" s="13"/>
    </row>
    <row r="13" spans="1:6" x14ac:dyDescent="0.2">
      <c r="A13" s="57" t="s">
        <v>39</v>
      </c>
    </row>
    <row r="14" spans="1:6" x14ac:dyDescent="0.2">
      <c r="A14" s="39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9.14062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36</v>
      </c>
      <c r="B4" s="44"/>
    </row>
    <row r="6" spans="1:15" x14ac:dyDescent="0.2">
      <c r="A6" s="45" t="s">
        <v>3</v>
      </c>
      <c r="B6" s="45" t="s">
        <v>15</v>
      </c>
      <c r="C6" s="46" t="s">
        <v>30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7">
        <v>43646</v>
      </c>
      <c r="O6" s="46" t="s">
        <v>23</v>
      </c>
    </row>
    <row r="7" spans="1:15" ht="12.75" customHeight="1" x14ac:dyDescent="0.2">
      <c r="A7" s="61" t="s">
        <v>24</v>
      </c>
      <c r="B7" s="48" t="s">
        <v>4</v>
      </c>
      <c r="C7" s="49">
        <v>1</v>
      </c>
      <c r="D7" s="49">
        <v>11</v>
      </c>
      <c r="E7" s="49">
        <v>23</v>
      </c>
      <c r="F7" s="49">
        <v>19</v>
      </c>
      <c r="G7" s="49">
        <v>30</v>
      </c>
      <c r="H7" s="49">
        <v>8</v>
      </c>
      <c r="I7" s="49">
        <v>11</v>
      </c>
      <c r="J7" s="49">
        <v>11</v>
      </c>
      <c r="K7" s="49">
        <v>19</v>
      </c>
      <c r="L7" s="49">
        <v>41</v>
      </c>
      <c r="M7" s="49">
        <v>125</v>
      </c>
      <c r="N7" s="49">
        <v>181</v>
      </c>
      <c r="O7" s="49">
        <v>480</v>
      </c>
    </row>
    <row r="8" spans="1:15" x14ac:dyDescent="0.2">
      <c r="A8" s="62"/>
      <c r="B8" s="48" t="s">
        <v>5</v>
      </c>
      <c r="C8" s="49">
        <v>192</v>
      </c>
      <c r="D8" s="49">
        <v>21</v>
      </c>
      <c r="E8" s="49">
        <v>24</v>
      </c>
      <c r="F8" s="49">
        <v>33</v>
      </c>
      <c r="G8" s="49">
        <v>53</v>
      </c>
      <c r="H8" s="49">
        <v>61</v>
      </c>
      <c r="I8" s="49">
        <v>38</v>
      </c>
      <c r="J8" s="49">
        <v>38</v>
      </c>
      <c r="K8" s="49">
        <v>60</v>
      </c>
      <c r="L8" s="49">
        <v>86</v>
      </c>
      <c r="M8" s="49">
        <v>71</v>
      </c>
      <c r="N8" s="49">
        <v>41</v>
      </c>
      <c r="O8" s="49">
        <v>718</v>
      </c>
    </row>
    <row r="9" spans="1:15" x14ac:dyDescent="0.2">
      <c r="A9" s="62"/>
      <c r="B9" s="48" t="s">
        <v>6</v>
      </c>
      <c r="C9" s="49">
        <v>1</v>
      </c>
      <c r="D9" s="49"/>
      <c r="E9" s="49"/>
      <c r="F9" s="49"/>
      <c r="G9" s="49"/>
      <c r="H9" s="49"/>
      <c r="I9" s="49"/>
      <c r="J9" s="49"/>
      <c r="K9" s="49"/>
      <c r="L9" s="49">
        <v>1</v>
      </c>
      <c r="M9" s="49">
        <v>1</v>
      </c>
      <c r="N9" s="49">
        <v>15</v>
      </c>
      <c r="O9" s="49">
        <v>18</v>
      </c>
    </row>
    <row r="10" spans="1:15" x14ac:dyDescent="0.2">
      <c r="A10" s="62"/>
      <c r="B10" s="48" t="s">
        <v>7</v>
      </c>
      <c r="C10" s="49">
        <v>145</v>
      </c>
      <c r="D10" s="49">
        <v>6</v>
      </c>
      <c r="E10" s="49">
        <v>3</v>
      </c>
      <c r="F10" s="49">
        <v>2</v>
      </c>
      <c r="G10" s="49">
        <v>10</v>
      </c>
      <c r="H10" s="49">
        <v>6</v>
      </c>
      <c r="I10" s="49">
        <v>2</v>
      </c>
      <c r="J10" s="49">
        <v>9</v>
      </c>
      <c r="K10" s="49">
        <v>12</v>
      </c>
      <c r="L10" s="49">
        <v>2</v>
      </c>
      <c r="M10" s="49">
        <v>10</v>
      </c>
      <c r="N10" s="49">
        <v>12</v>
      </c>
      <c r="O10" s="49">
        <v>219</v>
      </c>
    </row>
    <row r="11" spans="1:15" x14ac:dyDescent="0.2">
      <c r="A11" s="62"/>
      <c r="B11" s="48" t="s">
        <v>8</v>
      </c>
      <c r="C11" s="49">
        <v>4</v>
      </c>
      <c r="D11" s="50"/>
      <c r="E11" s="50"/>
      <c r="F11" s="49"/>
      <c r="G11" s="49"/>
      <c r="H11" s="49"/>
      <c r="I11" s="49">
        <v>2</v>
      </c>
      <c r="J11" s="49"/>
      <c r="K11" s="49">
        <v>1</v>
      </c>
      <c r="L11" s="49"/>
      <c r="M11" s="49">
        <v>3</v>
      </c>
      <c r="N11" s="49">
        <v>2</v>
      </c>
      <c r="O11" s="49">
        <v>12</v>
      </c>
    </row>
    <row r="12" spans="1:15" x14ac:dyDescent="0.2">
      <c r="A12" s="62"/>
      <c r="B12" s="51" t="s">
        <v>9</v>
      </c>
      <c r="C12" s="52">
        <v>343</v>
      </c>
      <c r="D12" s="52">
        <v>38</v>
      </c>
      <c r="E12" s="52">
        <v>50</v>
      </c>
      <c r="F12" s="52">
        <v>54</v>
      </c>
      <c r="G12" s="52">
        <v>93</v>
      </c>
      <c r="H12" s="52">
        <v>75</v>
      </c>
      <c r="I12" s="52">
        <v>53</v>
      </c>
      <c r="J12" s="52">
        <v>58</v>
      </c>
      <c r="K12" s="52">
        <v>92</v>
      </c>
      <c r="L12" s="52">
        <v>130</v>
      </c>
      <c r="M12" s="52">
        <v>210</v>
      </c>
      <c r="N12" s="52">
        <v>251</v>
      </c>
      <c r="O12" s="52">
        <v>1447</v>
      </c>
    </row>
    <row r="13" spans="1:15" x14ac:dyDescent="0.2">
      <c r="A13" s="63"/>
      <c r="B13" s="53" t="s">
        <v>10</v>
      </c>
      <c r="C13" s="54">
        <v>0.23704215618521099</v>
      </c>
      <c r="D13" s="54">
        <v>2.6261230131306101E-2</v>
      </c>
      <c r="E13" s="54">
        <v>3.4554250172771299E-2</v>
      </c>
      <c r="F13" s="54">
        <v>3.7318590186592997E-2</v>
      </c>
      <c r="G13" s="54">
        <v>6.4270905321354502E-2</v>
      </c>
      <c r="H13" s="54">
        <v>5.1831375259156903E-2</v>
      </c>
      <c r="I13" s="54">
        <v>3.6627505183137503E-2</v>
      </c>
      <c r="J13" s="54">
        <v>4.0082930200414701E-2</v>
      </c>
      <c r="K13" s="54">
        <v>6.3579820317899105E-2</v>
      </c>
      <c r="L13" s="54">
        <v>8.9841050449205304E-2</v>
      </c>
      <c r="M13" s="54">
        <v>0.145127850725639</v>
      </c>
      <c r="N13" s="54">
        <v>0.173462335867312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1" t="s">
        <v>25</v>
      </c>
      <c r="B15" s="48" t="s">
        <v>4</v>
      </c>
      <c r="C15" s="49">
        <v>3</v>
      </c>
      <c r="D15" s="49">
        <v>1</v>
      </c>
      <c r="E15" s="49">
        <v>3</v>
      </c>
      <c r="F15" s="49">
        <v>3</v>
      </c>
      <c r="G15" s="49">
        <v>9</v>
      </c>
      <c r="H15" s="49">
        <v>6</v>
      </c>
      <c r="I15" s="49">
        <v>9</v>
      </c>
      <c r="J15" s="49">
        <v>21</v>
      </c>
      <c r="K15" s="49">
        <v>74</v>
      </c>
      <c r="L15" s="49">
        <v>144</v>
      </c>
      <c r="M15" s="49">
        <v>500</v>
      </c>
      <c r="N15" s="49">
        <v>728</v>
      </c>
      <c r="O15" s="49">
        <v>1501</v>
      </c>
    </row>
    <row r="16" spans="1:15" x14ac:dyDescent="0.2">
      <c r="A16" s="62"/>
      <c r="B16" s="48" t="s">
        <v>5</v>
      </c>
      <c r="C16" s="49">
        <v>346</v>
      </c>
      <c r="D16" s="49">
        <v>36</v>
      </c>
      <c r="E16" s="49">
        <v>46</v>
      </c>
      <c r="F16" s="49">
        <v>72</v>
      </c>
      <c r="G16" s="49">
        <v>85</v>
      </c>
      <c r="H16" s="49">
        <v>104</v>
      </c>
      <c r="I16" s="49">
        <v>105</v>
      </c>
      <c r="J16" s="49">
        <v>131</v>
      </c>
      <c r="K16" s="49">
        <v>208</v>
      </c>
      <c r="L16" s="49">
        <v>258</v>
      </c>
      <c r="M16" s="49">
        <v>257</v>
      </c>
      <c r="N16" s="49">
        <v>131</v>
      </c>
      <c r="O16" s="49">
        <v>1779</v>
      </c>
    </row>
    <row r="17" spans="1:15" x14ac:dyDescent="0.2">
      <c r="A17" s="62"/>
      <c r="B17" s="48" t="s">
        <v>6</v>
      </c>
      <c r="C17" s="49">
        <v>2</v>
      </c>
      <c r="D17" s="49">
        <v>2</v>
      </c>
      <c r="E17" s="49"/>
      <c r="F17" s="49"/>
      <c r="G17" s="49"/>
      <c r="H17" s="49"/>
      <c r="I17" s="49"/>
      <c r="J17" s="49"/>
      <c r="K17" s="49"/>
      <c r="L17" s="49">
        <v>3</v>
      </c>
      <c r="M17" s="49">
        <v>25</v>
      </c>
      <c r="N17" s="49">
        <v>58</v>
      </c>
      <c r="O17" s="49">
        <v>90</v>
      </c>
    </row>
    <row r="18" spans="1:15" x14ac:dyDescent="0.2">
      <c r="A18" s="62"/>
      <c r="B18" s="48" t="s">
        <v>7</v>
      </c>
      <c r="C18" s="49">
        <v>183</v>
      </c>
      <c r="D18" s="49">
        <v>12</v>
      </c>
      <c r="E18" s="49">
        <v>15</v>
      </c>
      <c r="F18" s="49">
        <v>11</v>
      </c>
      <c r="G18" s="49">
        <v>24</v>
      </c>
      <c r="H18" s="49">
        <v>34</v>
      </c>
      <c r="I18" s="49">
        <v>35</v>
      </c>
      <c r="J18" s="49">
        <v>23</v>
      </c>
      <c r="K18" s="49">
        <v>31</v>
      </c>
      <c r="L18" s="49">
        <v>54</v>
      </c>
      <c r="M18" s="49">
        <v>46</v>
      </c>
      <c r="N18" s="49">
        <v>22</v>
      </c>
      <c r="O18" s="49">
        <v>490</v>
      </c>
    </row>
    <row r="19" spans="1:15" x14ac:dyDescent="0.2">
      <c r="A19" s="62"/>
      <c r="B19" s="48" t="s">
        <v>8</v>
      </c>
      <c r="C19" s="49">
        <v>13</v>
      </c>
      <c r="D19" s="50">
        <v>1</v>
      </c>
      <c r="E19" s="50"/>
      <c r="F19" s="49">
        <v>2</v>
      </c>
      <c r="G19" s="49"/>
      <c r="H19" s="49"/>
      <c r="I19" s="49">
        <v>4</v>
      </c>
      <c r="J19" s="49">
        <v>5</v>
      </c>
      <c r="K19" s="49">
        <v>3</v>
      </c>
      <c r="L19" s="49">
        <v>4</v>
      </c>
      <c r="M19" s="49">
        <v>1</v>
      </c>
      <c r="N19" s="49">
        <v>1</v>
      </c>
      <c r="O19" s="49">
        <v>34</v>
      </c>
    </row>
    <row r="20" spans="1:15" x14ac:dyDescent="0.2">
      <c r="A20" s="62"/>
      <c r="B20" s="51" t="s">
        <v>9</v>
      </c>
      <c r="C20" s="52">
        <v>547</v>
      </c>
      <c r="D20" s="52">
        <v>52</v>
      </c>
      <c r="E20" s="52">
        <v>64</v>
      </c>
      <c r="F20" s="52">
        <v>88</v>
      </c>
      <c r="G20" s="52">
        <v>118</v>
      </c>
      <c r="H20" s="52">
        <v>144</v>
      </c>
      <c r="I20" s="52">
        <v>153</v>
      </c>
      <c r="J20" s="52">
        <v>180</v>
      </c>
      <c r="K20" s="52">
        <v>316</v>
      </c>
      <c r="L20" s="52">
        <v>463</v>
      </c>
      <c r="M20" s="52">
        <v>829</v>
      </c>
      <c r="N20" s="52">
        <v>940</v>
      </c>
      <c r="O20" s="52">
        <v>3894</v>
      </c>
    </row>
    <row r="21" spans="1:15" x14ac:dyDescent="0.2">
      <c r="A21" s="63"/>
      <c r="B21" s="53" t="s">
        <v>10</v>
      </c>
      <c r="C21" s="54">
        <v>0.14047252182845399</v>
      </c>
      <c r="D21" s="54">
        <v>1.33538777606574E-2</v>
      </c>
      <c r="E21" s="54">
        <v>1.6435541859270701E-2</v>
      </c>
      <c r="F21" s="54">
        <v>2.2598870056497199E-2</v>
      </c>
      <c r="G21" s="54">
        <v>3.03030303030303E-2</v>
      </c>
      <c r="H21" s="54">
        <v>3.6979969183359003E-2</v>
      </c>
      <c r="I21" s="54">
        <v>3.9291217257319003E-2</v>
      </c>
      <c r="J21" s="54">
        <v>4.6224961479198801E-2</v>
      </c>
      <c r="K21" s="54">
        <v>8.1150487930149007E-2</v>
      </c>
      <c r="L21" s="54">
        <v>0.118900873138161</v>
      </c>
      <c r="M21" s="54">
        <v>0.21289162814586499</v>
      </c>
      <c r="N21" s="54">
        <v>0.24139702105803801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1" t="s">
        <v>26</v>
      </c>
      <c r="B23" s="48" t="s">
        <v>4</v>
      </c>
      <c r="C23" s="49"/>
      <c r="D23" s="49">
        <v>2</v>
      </c>
      <c r="E23" s="49">
        <v>6</v>
      </c>
      <c r="F23" s="49">
        <v>7</v>
      </c>
      <c r="G23" s="49">
        <v>3</v>
      </c>
      <c r="H23" s="49">
        <v>7</v>
      </c>
      <c r="I23" s="49">
        <v>9</v>
      </c>
      <c r="J23" s="49">
        <v>17</v>
      </c>
      <c r="K23" s="49">
        <v>30</v>
      </c>
      <c r="L23" s="49">
        <v>65</v>
      </c>
      <c r="M23" s="49">
        <v>160</v>
      </c>
      <c r="N23" s="49">
        <v>301</v>
      </c>
      <c r="O23" s="49">
        <v>607</v>
      </c>
    </row>
    <row r="24" spans="1:15" x14ac:dyDescent="0.2">
      <c r="A24" s="62"/>
      <c r="B24" s="48" t="s">
        <v>5</v>
      </c>
      <c r="C24" s="49">
        <v>118</v>
      </c>
      <c r="D24" s="49">
        <v>15</v>
      </c>
      <c r="E24" s="49">
        <v>13</v>
      </c>
      <c r="F24" s="49">
        <v>22</v>
      </c>
      <c r="G24" s="49">
        <v>39</v>
      </c>
      <c r="H24" s="49">
        <v>35</v>
      </c>
      <c r="I24" s="49">
        <v>37</v>
      </c>
      <c r="J24" s="49">
        <v>42</v>
      </c>
      <c r="K24" s="49">
        <v>72</v>
      </c>
      <c r="L24" s="49">
        <v>88</v>
      </c>
      <c r="M24" s="49">
        <v>102</v>
      </c>
      <c r="N24" s="49">
        <v>54</v>
      </c>
      <c r="O24" s="49">
        <v>637</v>
      </c>
    </row>
    <row r="25" spans="1:15" x14ac:dyDescent="0.2">
      <c r="A25" s="62"/>
      <c r="B25" s="48" t="s">
        <v>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>
        <v>3</v>
      </c>
      <c r="N25" s="49">
        <v>36</v>
      </c>
      <c r="O25" s="49">
        <v>39</v>
      </c>
    </row>
    <row r="26" spans="1:15" x14ac:dyDescent="0.2">
      <c r="A26" s="62"/>
      <c r="B26" s="48" t="s">
        <v>7</v>
      </c>
      <c r="C26" s="49">
        <v>88</v>
      </c>
      <c r="D26" s="49">
        <v>5</v>
      </c>
      <c r="E26" s="49">
        <v>4</v>
      </c>
      <c r="F26" s="49">
        <v>9</v>
      </c>
      <c r="G26" s="49">
        <v>6</v>
      </c>
      <c r="H26" s="49">
        <v>7</v>
      </c>
      <c r="I26" s="49">
        <v>10</v>
      </c>
      <c r="J26" s="49">
        <v>10</v>
      </c>
      <c r="K26" s="49">
        <v>5</v>
      </c>
      <c r="L26" s="49">
        <v>7</v>
      </c>
      <c r="M26" s="49">
        <v>9</v>
      </c>
      <c r="N26" s="49">
        <v>11</v>
      </c>
      <c r="O26" s="49">
        <v>171</v>
      </c>
    </row>
    <row r="27" spans="1:15" x14ac:dyDescent="0.2">
      <c r="A27" s="62"/>
      <c r="B27" s="48" t="s">
        <v>8</v>
      </c>
      <c r="C27" s="49">
        <v>3</v>
      </c>
      <c r="D27" s="50"/>
      <c r="E27" s="50"/>
      <c r="F27" s="49"/>
      <c r="G27" s="49"/>
      <c r="H27" s="49">
        <v>1</v>
      </c>
      <c r="I27" s="49"/>
      <c r="J27" s="49"/>
      <c r="K27" s="49"/>
      <c r="L27" s="49">
        <v>2</v>
      </c>
      <c r="M27" s="49"/>
      <c r="N27" s="49"/>
      <c r="O27" s="49">
        <v>6</v>
      </c>
    </row>
    <row r="28" spans="1:15" x14ac:dyDescent="0.2">
      <c r="A28" s="62"/>
      <c r="B28" s="51" t="s">
        <v>9</v>
      </c>
      <c r="C28" s="52">
        <v>209</v>
      </c>
      <c r="D28" s="52">
        <v>22</v>
      </c>
      <c r="E28" s="52">
        <v>23</v>
      </c>
      <c r="F28" s="52">
        <v>38</v>
      </c>
      <c r="G28" s="52">
        <v>48</v>
      </c>
      <c r="H28" s="52">
        <v>50</v>
      </c>
      <c r="I28" s="52">
        <v>56</v>
      </c>
      <c r="J28" s="52">
        <v>69</v>
      </c>
      <c r="K28" s="52">
        <v>107</v>
      </c>
      <c r="L28" s="52">
        <v>162</v>
      </c>
      <c r="M28" s="52">
        <v>274</v>
      </c>
      <c r="N28" s="52">
        <v>402</v>
      </c>
      <c r="O28" s="52">
        <v>1460</v>
      </c>
    </row>
    <row r="29" spans="1:15" x14ac:dyDescent="0.2">
      <c r="A29" s="63"/>
      <c r="B29" s="53" t="s">
        <v>10</v>
      </c>
      <c r="C29" s="54">
        <v>0.14315068493150701</v>
      </c>
      <c r="D29" s="54">
        <v>1.5068493150684901E-2</v>
      </c>
      <c r="E29" s="54">
        <v>1.5753424657534199E-2</v>
      </c>
      <c r="F29" s="54">
        <v>2.6027397260274001E-2</v>
      </c>
      <c r="G29" s="54">
        <v>3.2876712328767099E-2</v>
      </c>
      <c r="H29" s="54">
        <v>3.42465753424658E-2</v>
      </c>
      <c r="I29" s="54">
        <v>3.8356164383561597E-2</v>
      </c>
      <c r="J29" s="54">
        <v>4.7260273972602698E-2</v>
      </c>
      <c r="K29" s="54">
        <v>7.3287671232876703E-2</v>
      </c>
      <c r="L29" s="54">
        <v>0.110958904109589</v>
      </c>
      <c r="M29" s="54">
        <v>0.187671232876712</v>
      </c>
      <c r="N29" s="54">
        <v>0.27534246575342503</v>
      </c>
      <c r="O29" s="54">
        <v>1</v>
      </c>
    </row>
    <row r="31" spans="1:15" x14ac:dyDescent="0.2">
      <c r="A31" s="57" t="s">
        <v>39</v>
      </c>
    </row>
    <row r="32" spans="1:15" x14ac:dyDescent="0.2">
      <c r="A32" s="57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7F45DD-110A-40BE-BE49-24AC42E8ECED}"/>
</file>

<file path=customXml/itemProps2.xml><?xml version="1.0" encoding="utf-8"?>
<ds:datastoreItem xmlns:ds="http://schemas.openxmlformats.org/officeDocument/2006/customXml" ds:itemID="{60920A29-5BDF-4410-B3C3-9211BF6F7CE4}"/>
</file>

<file path=customXml/itemProps3.xml><?xml version="1.0" encoding="utf-8"?>
<ds:datastoreItem xmlns:ds="http://schemas.openxmlformats.org/officeDocument/2006/customXml" ds:itemID="{640487F5-CC4E-429D-A85F-A8470E498D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2016-09-26T12:49:51Z</cp:lastPrinted>
  <dcterms:created xsi:type="dcterms:W3CDTF">2016-09-15T09:51:10Z</dcterms:created>
  <dcterms:modified xsi:type="dcterms:W3CDTF">2019-10-01T13:35:34Z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