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3 - Pendenti al 30 settembre 2019\Distretto di MESSINA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C32" i="2" s="1"/>
  <c r="F21" i="2"/>
  <c r="E23" i="2" s="1"/>
  <c r="E21" i="2"/>
  <c r="D21" i="2"/>
  <c r="C21" i="2"/>
  <c r="F12" i="2"/>
  <c r="E14" i="2" s="1"/>
  <c r="E12" i="2"/>
  <c r="D12" i="2"/>
  <c r="C12" i="2"/>
  <c r="C14" i="2" l="1"/>
  <c r="C23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<sst xmlns="http://schemas.openxmlformats.org/spreadsheetml/2006/main" count="97" uniqueCount="40">
  <si>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Messina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</si>
  <si>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</si>
  <si>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</si>
  <si>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</si>
  <si>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</si>
  <si>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</si>
  <si>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</si>
  <si>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</si>
  <si>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</si>
  <si>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</si>
  <si>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</si>
  <si>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Barcellona Pozzo di Gotto</t>
  </si>
  <si>
    <t>Tribunale Ordinario di Messina</t>
  </si>
  <si>
    <t>Tribunale Ordinario di Patti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</si>
  <si>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</si>
  <si>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</si>
  <si>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</si>
  <si>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</si>
  <si>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</si>
  <si>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</si>
  <si>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</si>
  <si>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</si>
  <si>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Variazione</t>
  </si>
  <si>
    <t>TOTALE</t>
  </si>
  <si>
    <t>Circondario di Tribunale Ordinario di Barcellona Pozzo di Gotto</t>
  </si>
  <si>
    <t>Circondario di Tribunale Ordinario di Messina</t>
  </si>
  <si>
    <t>Circondario di Tribunale Ordinario di Patti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</si>
  <si>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</si>
  <si>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</si>
  <si>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</si>
  <si>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</si>
  <si>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</si>
  <si>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</si>
  <si>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</si>
  <si>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</si>
  <si>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</si>
  <si>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Anni 2017 - 30 settembre 2019</t>
  </si>
  <si>
    <t>Iscritti 
gen-set 2019</t>
  </si>
  <si>
    <t>Definiti 
gen -set 2019</t>
  </si>
  <si>
    <t>Pendenti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</si>
</sst>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2" xfId="1" applyFont="1" applyBorder="1"/>
    <xf numFmtId="3" fontId="16" fillId="0" borderId="2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2" xfId="21" applyFont="1" applyBorder="1"/>
    <xf numFmtId="3" fontId="17" fillId="0" borderId="2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2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G25" sqref="G25:H29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14</v>
      </c>
    </row>
    <row r="3" spans="1:8" x14ac:dyDescent="0.2">
      <c r="A3" s="4" t="s">
        <v>2</v>
      </c>
      <c r="B3" s="5"/>
    </row>
    <row r="4" spans="1:8" x14ac:dyDescent="0.2">
      <c r="A4" s="32" t="s">
        <v>36</v>
      </c>
      <c r="B4" s="5"/>
      <c r="C4" s="37"/>
      <c r="D4" s="37"/>
      <c r="E4" s="37"/>
      <c r="F4" s="37"/>
    </row>
    <row r="5" spans="1:8" x14ac:dyDescent="0.2">
      <c r="A5" s="4"/>
      <c r="B5" s="5"/>
      <c r="C5" s="37"/>
      <c r="D5" s="37"/>
      <c r="E5" s="37"/>
      <c r="F5" s="37"/>
    </row>
    <row r="6" spans="1:8" ht="38.25" x14ac:dyDescent="0.2">
      <c r="A6" s="6" t="s">
        <v>3</v>
      </c>
      <c r="B6" s="6" t="s">
        <v>15</v>
      </c>
      <c r="C6" s="31" t="s">
        <v>28</v>
      </c>
      <c r="D6" s="31" t="s">
        <v>29</v>
      </c>
      <c r="E6" s="31" t="s">
        <v>32</v>
      </c>
      <c r="F6" s="31" t="s">
        <v>33</v>
      </c>
      <c r="G6" s="31" t="s">
        <v>37</v>
      </c>
      <c r="H6" s="31" t="s">
        <v>38</v>
      </c>
    </row>
    <row r="7" spans="1:8" x14ac:dyDescent="0.2">
      <c r="A7" s="58" t="s">
        <v>11</v>
      </c>
      <c r="B7" s="7" t="s">
        <v>4</v>
      </c>
      <c r="C7" s="8">
        <v>641</v>
      </c>
      <c r="D7" s="8">
        <v>812</v>
      </c>
      <c r="E7" s="8">
        <v>598</v>
      </c>
      <c r="F7" s="8">
        <v>653</v>
      </c>
      <c r="G7" s="8">
        <v>475</v>
      </c>
      <c r="H7" s="8">
        <v>543</v>
      </c>
    </row>
    <row r="8" spans="1:8" x14ac:dyDescent="0.2">
      <c r="A8" s="58" t="s">
        <v>16</v>
      </c>
      <c r="B8" s="7" t="s">
        <v>5</v>
      </c>
      <c r="C8" s="8">
        <v>145</v>
      </c>
      <c r="D8" s="8">
        <v>149</v>
      </c>
      <c r="E8" s="8">
        <v>116</v>
      </c>
      <c r="F8" s="8">
        <v>239</v>
      </c>
      <c r="G8" s="8">
        <v>70</v>
      </c>
      <c r="H8" s="8">
        <v>220</v>
      </c>
    </row>
    <row r="9" spans="1:8" x14ac:dyDescent="0.2">
      <c r="A9" s="58" t="s">
        <v>16</v>
      </c>
      <c r="B9" s="7" t="s">
        <v>6</v>
      </c>
      <c r="C9" s="8">
        <v>70</v>
      </c>
      <c r="D9" s="8">
        <v>53</v>
      </c>
      <c r="E9" s="8">
        <v>76</v>
      </c>
      <c r="F9" s="8">
        <v>97</v>
      </c>
      <c r="G9" s="8">
        <v>47</v>
      </c>
      <c r="H9" s="8">
        <v>53</v>
      </c>
    </row>
    <row r="10" spans="1:8" x14ac:dyDescent="0.2">
      <c r="A10" s="58" t="s">
        <v>16</v>
      </c>
      <c r="B10" s="7" t="s">
        <v>17</v>
      </c>
      <c r="C10" s="8">
        <v>4</v>
      </c>
      <c r="D10" s="8">
        <v>38</v>
      </c>
      <c r="E10" s="8">
        <v>11</v>
      </c>
      <c r="F10" s="8">
        <v>36</v>
      </c>
      <c r="G10" s="8">
        <v>18</v>
      </c>
      <c r="H10" s="8">
        <v>21</v>
      </c>
    </row>
    <row r="11" spans="1:8" x14ac:dyDescent="0.2">
      <c r="A11" s="58" t="s">
        <v>16</v>
      </c>
      <c r="B11" s="7" t="s">
        <v>8</v>
      </c>
      <c r="C11" s="8">
        <v>1</v>
      </c>
      <c r="D11" s="8">
        <v>2</v>
      </c>
      <c r="E11" s="8">
        <v>7</v>
      </c>
      <c r="F11" s="8">
        <v>7</v>
      </c>
      <c r="G11" s="8">
        <v>5</v>
      </c>
      <c r="H11" s="8">
        <v>6</v>
      </c>
    </row>
    <row r="12" spans="1:8" x14ac:dyDescent="0.2">
      <c r="A12" s="58"/>
      <c r="B12" s="9" t="s">
        <v>18</v>
      </c>
      <c r="C12" s="10">
        <f t="shared" ref="C12:F12" si="0">SUM(C7:C11)</f>
        <v>861</v>
      </c>
      <c r="D12" s="10">
        <f t="shared" si="0"/>
        <v>1054</v>
      </c>
      <c r="E12" s="10">
        <f t="shared" si="0"/>
        <v>808</v>
      </c>
      <c r="F12" s="10">
        <f t="shared" si="0"/>
        <v>1032</v>
      </c>
      <c r="G12" s="10">
        <f t="shared" ref="G12:H12" si="1">SUM(G7:G11)</f>
        <v>615</v>
      </c>
      <c r="H12" s="10">
        <f t="shared" si="1"/>
        <v>843</v>
      </c>
    </row>
    <row r="13" spans="1:8" ht="7.15" customHeight="1" x14ac:dyDescent="0.2">
      <c r="A13" s="11"/>
      <c r="B13" s="12"/>
      <c r="C13" s="13"/>
      <c r="D13" s="13"/>
      <c r="E13" s="13"/>
      <c r="F13" s="13"/>
      <c r="G13" s="13"/>
      <c r="H13" s="13"/>
    </row>
    <row r="14" spans="1:8" ht="13.5" customHeight="1" x14ac:dyDescent="0.2">
      <c r="A14" s="11"/>
      <c r="B14" s="14" t="s">
        <v>19</v>
      </c>
      <c r="C14" s="56">
        <f>D12/C12</f>
        <v>1.2241579558652729</v>
      </c>
      <c r="D14" s="57"/>
      <c r="E14" s="56">
        <f>F12/E12</f>
        <v>1.2772277227722773</v>
      </c>
      <c r="F14" s="57"/>
      <c r="G14" s="56">
        <f>H12/G12</f>
        <v>1.3707317073170733</v>
      </c>
      <c r="H14" s="57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58" t="s">
        <v>12</v>
      </c>
      <c r="B16" s="7" t="s">
        <v>4</v>
      </c>
      <c r="C16" s="8">
        <v>1981</v>
      </c>
      <c r="D16" s="8">
        <v>2210</v>
      </c>
      <c r="E16" s="8">
        <v>1857</v>
      </c>
      <c r="F16" s="8">
        <v>2044</v>
      </c>
      <c r="G16" s="8">
        <v>1331</v>
      </c>
      <c r="H16" s="8">
        <v>1537</v>
      </c>
    </row>
    <row r="17" spans="1:8" x14ac:dyDescent="0.2">
      <c r="A17" s="58" t="s">
        <v>20</v>
      </c>
      <c r="B17" s="7" t="s">
        <v>5</v>
      </c>
      <c r="C17" s="8">
        <v>396</v>
      </c>
      <c r="D17" s="8">
        <v>436</v>
      </c>
      <c r="E17" s="8">
        <v>350</v>
      </c>
      <c r="F17" s="8">
        <v>470</v>
      </c>
      <c r="G17" s="8">
        <v>198</v>
      </c>
      <c r="H17" s="8">
        <v>553</v>
      </c>
    </row>
    <row r="18" spans="1:8" x14ac:dyDescent="0.2">
      <c r="A18" s="58" t="s">
        <v>20</v>
      </c>
      <c r="B18" s="7" t="s">
        <v>6</v>
      </c>
      <c r="C18" s="17">
        <v>162</v>
      </c>
      <c r="D18" s="8">
        <v>196</v>
      </c>
      <c r="E18" s="17">
        <v>150</v>
      </c>
      <c r="F18" s="8">
        <v>134</v>
      </c>
      <c r="G18" s="17">
        <v>106</v>
      </c>
      <c r="H18" s="8">
        <v>107</v>
      </c>
    </row>
    <row r="19" spans="1:8" x14ac:dyDescent="0.2">
      <c r="A19" s="58" t="s">
        <v>20</v>
      </c>
      <c r="B19" s="7" t="s">
        <v>17</v>
      </c>
      <c r="C19" s="8">
        <v>59</v>
      </c>
      <c r="D19" s="8">
        <v>60</v>
      </c>
      <c r="E19" s="8">
        <v>47</v>
      </c>
      <c r="F19" s="8">
        <v>54</v>
      </c>
      <c r="G19" s="8">
        <v>32</v>
      </c>
      <c r="H19" s="8">
        <v>30</v>
      </c>
    </row>
    <row r="20" spans="1:8" x14ac:dyDescent="0.2">
      <c r="A20" s="58" t="s">
        <v>20</v>
      </c>
      <c r="B20" s="7" t="s">
        <v>8</v>
      </c>
      <c r="C20" s="8">
        <v>17</v>
      </c>
      <c r="D20" s="8">
        <v>12</v>
      </c>
      <c r="E20" s="8">
        <v>3</v>
      </c>
      <c r="F20" s="8">
        <v>7</v>
      </c>
      <c r="G20" s="8">
        <v>2</v>
      </c>
      <c r="H20" s="8">
        <v>5</v>
      </c>
    </row>
    <row r="21" spans="1:8" x14ac:dyDescent="0.2">
      <c r="A21" s="58"/>
      <c r="B21" s="9" t="s">
        <v>18</v>
      </c>
      <c r="C21" s="10">
        <f t="shared" ref="C21:F21" si="2">SUM(C16:C20)</f>
        <v>2615</v>
      </c>
      <c r="D21" s="10">
        <f t="shared" si="2"/>
        <v>2914</v>
      </c>
      <c r="E21" s="10">
        <f t="shared" si="2"/>
        <v>2407</v>
      </c>
      <c r="F21" s="10">
        <f t="shared" si="2"/>
        <v>2709</v>
      </c>
      <c r="G21" s="10">
        <f t="shared" ref="G21:H21" si="3">SUM(G16:G20)</f>
        <v>1669</v>
      </c>
      <c r="H21" s="10">
        <f t="shared" si="3"/>
        <v>2232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19</v>
      </c>
      <c r="C23" s="56">
        <f>D21/C21</f>
        <v>1.11434034416826</v>
      </c>
      <c r="D23" s="57"/>
      <c r="E23" s="56">
        <f>F21/E21</f>
        <v>1.1254673867885334</v>
      </c>
      <c r="F23" s="57"/>
      <c r="G23" s="56">
        <f>H21/G21</f>
        <v>1.3373277411623727</v>
      </c>
      <c r="H23" s="57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58" t="s">
        <v>13</v>
      </c>
      <c r="B25" s="7" t="s">
        <v>4</v>
      </c>
      <c r="C25" s="8">
        <v>676</v>
      </c>
      <c r="D25" s="8">
        <v>992</v>
      </c>
      <c r="E25" s="8">
        <v>646</v>
      </c>
      <c r="F25" s="8">
        <v>677</v>
      </c>
      <c r="G25" s="8">
        <v>487</v>
      </c>
      <c r="H25" s="8">
        <v>449</v>
      </c>
    </row>
    <row r="26" spans="1:8" x14ac:dyDescent="0.2">
      <c r="A26" s="58"/>
      <c r="B26" s="7" t="s">
        <v>5</v>
      </c>
      <c r="C26" s="8">
        <v>149</v>
      </c>
      <c r="D26" s="8">
        <v>307</v>
      </c>
      <c r="E26" s="8">
        <v>132</v>
      </c>
      <c r="F26" s="8">
        <v>203</v>
      </c>
      <c r="G26" s="8">
        <v>83</v>
      </c>
      <c r="H26" s="8">
        <v>104</v>
      </c>
    </row>
    <row r="27" spans="1:8" x14ac:dyDescent="0.2">
      <c r="A27" s="58"/>
      <c r="B27" s="7" t="s">
        <v>6</v>
      </c>
      <c r="C27" s="8">
        <v>76</v>
      </c>
      <c r="D27" s="8">
        <v>65</v>
      </c>
      <c r="E27" s="8">
        <v>66</v>
      </c>
      <c r="F27" s="8">
        <v>60</v>
      </c>
      <c r="G27" s="8">
        <v>61</v>
      </c>
      <c r="H27" s="8">
        <v>48</v>
      </c>
    </row>
    <row r="28" spans="1:8" x14ac:dyDescent="0.2">
      <c r="A28" s="58"/>
      <c r="B28" s="7" t="s">
        <v>17</v>
      </c>
      <c r="C28" s="8">
        <v>9</v>
      </c>
      <c r="D28" s="8">
        <v>65</v>
      </c>
      <c r="E28" s="8">
        <v>12</v>
      </c>
      <c r="F28" s="8">
        <v>58</v>
      </c>
      <c r="G28" s="8">
        <v>16</v>
      </c>
      <c r="H28" s="8">
        <v>24</v>
      </c>
    </row>
    <row r="29" spans="1:8" x14ac:dyDescent="0.2">
      <c r="A29" s="58"/>
      <c r="B29" s="7" t="s">
        <v>8</v>
      </c>
      <c r="C29" s="8">
        <v>4</v>
      </c>
      <c r="D29" s="8">
        <v>3</v>
      </c>
      <c r="E29" s="8">
        <v>3</v>
      </c>
      <c r="F29" s="8">
        <v>2</v>
      </c>
      <c r="G29" s="8">
        <v>2</v>
      </c>
      <c r="H29" s="8">
        <v>2</v>
      </c>
    </row>
    <row r="30" spans="1:8" x14ac:dyDescent="0.2">
      <c r="A30" s="58"/>
      <c r="B30" s="9" t="s">
        <v>18</v>
      </c>
      <c r="C30" s="10">
        <f t="shared" ref="C30:F30" si="4">SUM(C25:C29)</f>
        <v>914</v>
      </c>
      <c r="D30" s="10">
        <f t="shared" si="4"/>
        <v>1432</v>
      </c>
      <c r="E30" s="10">
        <f t="shared" si="4"/>
        <v>859</v>
      </c>
      <c r="F30" s="10">
        <f t="shared" si="4"/>
        <v>1000</v>
      </c>
      <c r="G30" s="10">
        <f t="shared" ref="G30:H30" si="5">SUM(G25:G29)</f>
        <v>649</v>
      </c>
      <c r="H30" s="10">
        <f t="shared" si="5"/>
        <v>627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19</v>
      </c>
      <c r="C32" s="56">
        <f>D30/C30</f>
        <v>1.5667396061269148</v>
      </c>
      <c r="D32" s="57"/>
      <c r="E32" s="56">
        <f>F30/E30</f>
        <v>1.1641443538998837</v>
      </c>
      <c r="F32" s="57"/>
      <c r="G32" s="56">
        <f>H30/G30</f>
        <v>0.96610169491525422</v>
      </c>
      <c r="H32" s="57"/>
    </row>
    <row r="33" spans="1:8" x14ac:dyDescent="0.2">
      <c r="C33" s="16"/>
      <c r="D33" s="16"/>
      <c r="E33" s="16"/>
      <c r="F33" s="16"/>
      <c r="G33" s="16"/>
      <c r="H33" s="16"/>
    </row>
    <row r="34" spans="1:8" ht="10.5" customHeight="1" x14ac:dyDescent="0.2">
      <c r="A34" s="55" t="s">
        <v>35</v>
      </c>
    </row>
    <row r="35" spans="1:8" x14ac:dyDescent="0.2">
      <c r="A35" s="55" t="s">
        <v>27</v>
      </c>
    </row>
  </sheetData>
  <mergeCells count="12">
    <mergeCell ref="A7:A12"/>
    <mergeCell ref="A16:A21"/>
    <mergeCell ref="A25:A30"/>
    <mergeCell ref="C14:D14"/>
    <mergeCell ref="E14:F14"/>
    <mergeCell ref="C23:D23"/>
    <mergeCell ref="E23:F23"/>
    <mergeCell ref="C32:D32"/>
    <mergeCell ref="E32:F32"/>
    <mergeCell ref="G14:H14"/>
    <mergeCell ref="G23:H23"/>
    <mergeCell ref="G32:H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8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21</v>
      </c>
    </row>
    <row r="3" spans="1:6" x14ac:dyDescent="0.2">
      <c r="A3" s="4" t="s">
        <v>2</v>
      </c>
      <c r="B3" s="5"/>
      <c r="E3" s="2"/>
    </row>
    <row r="4" spans="1:6" x14ac:dyDescent="0.2">
      <c r="A4" s="41" t="s">
        <v>34</v>
      </c>
      <c r="B4" s="5"/>
      <c r="E4" s="2"/>
    </row>
    <row r="5" spans="1:6" s="5" customFormat="1" x14ac:dyDescent="0.2">
      <c r="A5" s="4"/>
      <c r="E5" s="19"/>
    </row>
    <row r="6" spans="1:6" ht="44.25" customHeight="1" x14ac:dyDescent="0.2">
      <c r="A6" s="6" t="s">
        <v>3</v>
      </c>
      <c r="B6" s="6" t="s">
        <v>15</v>
      </c>
      <c r="C6" s="33" t="s">
        <v>31</v>
      </c>
      <c r="D6" s="20" t="s">
        <v>39</v>
      </c>
      <c r="E6" s="21"/>
      <c r="F6" s="31" t="s">
        <v>22</v>
      </c>
    </row>
    <row r="7" spans="1:6" s="27" customFormat="1" ht="27" customHeight="1" x14ac:dyDescent="0.2">
      <c r="A7" s="22" t="s">
        <v>11</v>
      </c>
      <c r="B7" s="23" t="s">
        <v>18</v>
      </c>
      <c r="C7" s="34">
        <v>1811</v>
      </c>
      <c r="D7" s="24">
        <v>1365</v>
      </c>
      <c r="E7" s="25"/>
      <c r="F7" s="26">
        <f>(D7-C7)/C7</f>
        <v>-0.24627277747101048</v>
      </c>
    </row>
    <row r="8" spans="1:6" ht="14.45" customHeight="1" x14ac:dyDescent="0.2">
      <c r="A8" s="28"/>
      <c r="B8" s="12"/>
      <c r="C8" s="35"/>
      <c r="D8" s="29"/>
      <c r="E8" s="29"/>
      <c r="F8" s="30"/>
    </row>
    <row r="9" spans="1:6" ht="27" customHeight="1" x14ac:dyDescent="0.2">
      <c r="A9" s="22" t="s">
        <v>12</v>
      </c>
      <c r="B9" s="23" t="s">
        <v>18</v>
      </c>
      <c r="C9" s="34">
        <v>4070</v>
      </c>
      <c r="D9" s="24">
        <v>3842</v>
      </c>
      <c r="E9" s="25"/>
      <c r="F9" s="26">
        <f>(D9-C9)/C9</f>
        <v>-5.6019656019656021E-2</v>
      </c>
    </row>
    <row r="10" spans="1:6" ht="12.75" customHeight="1" x14ac:dyDescent="0.2">
      <c r="C10" s="36"/>
      <c r="D10" s="16"/>
      <c r="E10" s="13"/>
      <c r="F10" s="16"/>
    </row>
    <row r="11" spans="1:6" s="27" customFormat="1" ht="27" customHeight="1" x14ac:dyDescent="0.2">
      <c r="A11" s="22" t="s">
        <v>13</v>
      </c>
      <c r="B11" s="23" t="s">
        <v>18</v>
      </c>
      <c r="C11" s="34">
        <v>1790</v>
      </c>
      <c r="D11" s="24">
        <v>1517</v>
      </c>
      <c r="E11" s="25"/>
      <c r="F11" s="26">
        <f>(D11-C11)/C11</f>
        <v>-0.15251396648044693</v>
      </c>
    </row>
    <row r="12" spans="1:6" x14ac:dyDescent="0.2">
      <c r="C12" s="16"/>
      <c r="D12" s="16"/>
      <c r="E12" s="13"/>
    </row>
    <row r="13" spans="1:6" x14ac:dyDescent="0.2">
      <c r="A13" s="55" t="s">
        <v>35</v>
      </c>
    </row>
    <row r="14" spans="1:6" x14ac:dyDescent="0.2">
      <c r="A14" s="55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B37" sqref="B37"/>
    </sheetView>
  </sheetViews>
  <sheetFormatPr defaultColWidth="9.140625" defaultRowHeight="12.75" x14ac:dyDescent="0.2"/>
  <cols>
    <col min="1" max="1" width="15.28515625" style="53" customWidth="1"/>
    <col min="2" max="2" width="40.140625" style="39" customWidth="1"/>
    <col min="3" max="3" width="11" style="39" customWidth="1"/>
    <col min="4" max="5" width="9.140625" style="39"/>
    <col min="6" max="6" width="10.5703125" style="39" customWidth="1"/>
    <col min="7" max="12" width="9.140625" style="39"/>
    <col min="13" max="13" width="9.140625" style="39" customWidth="1"/>
    <col min="14" max="14" width="10.7109375" style="39" bestFit="1" customWidth="1"/>
    <col min="15" max="16384" width="9.140625" style="39"/>
  </cols>
  <sheetData>
    <row r="1" spans="1:15" ht="15.75" x14ac:dyDescent="0.25">
      <c r="A1" s="38" t="s">
        <v>0</v>
      </c>
    </row>
    <row r="2" spans="1:15" ht="15" x14ac:dyDescent="0.25">
      <c r="A2" s="40" t="s">
        <v>1</v>
      </c>
    </row>
    <row r="3" spans="1:15" x14ac:dyDescent="0.2">
      <c r="A3" s="41" t="s">
        <v>2</v>
      </c>
      <c r="B3" s="42"/>
    </row>
    <row r="4" spans="1:15" x14ac:dyDescent="0.2">
      <c r="A4" s="41" t="s">
        <v>34</v>
      </c>
      <c r="B4" s="42"/>
    </row>
    <row r="6" spans="1:15" x14ac:dyDescent="0.2">
      <c r="A6" s="43" t="s">
        <v>3</v>
      </c>
      <c r="B6" s="43" t="s">
        <v>15</v>
      </c>
      <c r="C6" s="44" t="s">
        <v>30</v>
      </c>
      <c r="D6" s="44">
        <v>2009</v>
      </c>
      <c r="E6" s="44">
        <v>2010</v>
      </c>
      <c r="F6" s="44">
        <v>2011</v>
      </c>
      <c r="G6" s="44">
        <v>2012</v>
      </c>
      <c r="H6" s="44">
        <v>2013</v>
      </c>
      <c r="I6" s="44">
        <v>2014</v>
      </c>
      <c r="J6" s="44">
        <v>2015</v>
      </c>
      <c r="K6" s="44">
        <v>2016</v>
      </c>
      <c r="L6" s="44">
        <v>2017</v>
      </c>
      <c r="M6" s="44">
        <v>2018</v>
      </c>
      <c r="N6" s="45">
        <v>43738</v>
      </c>
      <c r="O6" s="44" t="s">
        <v>23</v>
      </c>
    </row>
    <row r="7" spans="1:15" ht="12.75" customHeight="1" x14ac:dyDescent="0.2">
      <c r="A7" s="59" t="s">
        <v>24</v>
      </c>
      <c r="B7" s="46" t="s">
        <v>4</v>
      </c>
      <c r="C7" s="47">
        <v>1</v>
      </c>
      <c r="D7" s="47">
        <v>4</v>
      </c>
      <c r="E7" s="47">
        <v>16</v>
      </c>
      <c r="F7" s="47">
        <v>13</v>
      </c>
      <c r="G7" s="47">
        <v>5</v>
      </c>
      <c r="H7" s="47">
        <v>6</v>
      </c>
      <c r="I7" s="47">
        <v>11</v>
      </c>
      <c r="J7" s="47">
        <v>8</v>
      </c>
      <c r="K7" s="47">
        <v>12</v>
      </c>
      <c r="L7" s="47">
        <v>27</v>
      </c>
      <c r="M7" s="47">
        <v>99</v>
      </c>
      <c r="N7" s="47">
        <v>205</v>
      </c>
      <c r="O7" s="47">
        <v>407</v>
      </c>
    </row>
    <row r="8" spans="1:15" x14ac:dyDescent="0.2">
      <c r="A8" s="60"/>
      <c r="B8" s="46" t="s">
        <v>5</v>
      </c>
      <c r="C8" s="47">
        <v>178</v>
      </c>
      <c r="D8" s="47">
        <v>20</v>
      </c>
      <c r="E8" s="47">
        <v>22</v>
      </c>
      <c r="F8" s="47">
        <v>32</v>
      </c>
      <c r="G8" s="47">
        <v>50</v>
      </c>
      <c r="H8" s="47">
        <v>58</v>
      </c>
      <c r="I8" s="47">
        <v>36</v>
      </c>
      <c r="J8" s="47">
        <v>38</v>
      </c>
      <c r="K8" s="47">
        <v>59</v>
      </c>
      <c r="L8" s="47">
        <v>82</v>
      </c>
      <c r="M8" s="47">
        <v>64</v>
      </c>
      <c r="N8" s="47">
        <v>61</v>
      </c>
      <c r="O8" s="47">
        <v>700</v>
      </c>
    </row>
    <row r="9" spans="1:15" x14ac:dyDescent="0.2">
      <c r="A9" s="60"/>
      <c r="B9" s="46" t="s">
        <v>6</v>
      </c>
      <c r="C9" s="47">
        <v>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v>22</v>
      </c>
      <c r="O9" s="47">
        <v>23</v>
      </c>
    </row>
    <row r="10" spans="1:15" x14ac:dyDescent="0.2">
      <c r="A10" s="60"/>
      <c r="B10" s="46" t="s">
        <v>7</v>
      </c>
      <c r="C10" s="47">
        <v>145</v>
      </c>
      <c r="D10" s="47">
        <v>6</v>
      </c>
      <c r="E10" s="47">
        <v>3</v>
      </c>
      <c r="F10" s="47">
        <v>2</v>
      </c>
      <c r="G10" s="47">
        <v>10</v>
      </c>
      <c r="H10" s="47">
        <v>6</v>
      </c>
      <c r="I10" s="47">
        <v>2</v>
      </c>
      <c r="J10" s="47">
        <v>9</v>
      </c>
      <c r="K10" s="47">
        <v>12</v>
      </c>
      <c r="L10" s="47">
        <v>2</v>
      </c>
      <c r="M10" s="47">
        <v>10</v>
      </c>
      <c r="N10" s="47">
        <v>18</v>
      </c>
      <c r="O10" s="47">
        <v>225</v>
      </c>
    </row>
    <row r="11" spans="1:15" x14ac:dyDescent="0.2">
      <c r="A11" s="60"/>
      <c r="B11" s="46" t="s">
        <v>8</v>
      </c>
      <c r="C11" s="47">
        <v>4</v>
      </c>
      <c r="D11" s="48"/>
      <c r="E11" s="48"/>
      <c r="F11" s="47"/>
      <c r="G11" s="47"/>
      <c r="H11" s="47"/>
      <c r="I11" s="47">
        <v>2</v>
      </c>
      <c r="J11" s="47"/>
      <c r="K11" s="47">
        <v>1</v>
      </c>
      <c r="L11" s="47"/>
      <c r="M11" s="47"/>
      <c r="N11" s="47">
        <v>3</v>
      </c>
      <c r="O11" s="47">
        <v>10</v>
      </c>
    </row>
    <row r="12" spans="1:15" x14ac:dyDescent="0.2">
      <c r="A12" s="60"/>
      <c r="B12" s="49" t="s">
        <v>9</v>
      </c>
      <c r="C12" s="50">
        <v>329</v>
      </c>
      <c r="D12" s="50">
        <v>30</v>
      </c>
      <c r="E12" s="50">
        <v>41</v>
      </c>
      <c r="F12" s="50">
        <v>47</v>
      </c>
      <c r="G12" s="50">
        <v>65</v>
      </c>
      <c r="H12" s="50">
        <v>70</v>
      </c>
      <c r="I12" s="50">
        <v>51</v>
      </c>
      <c r="J12" s="50">
        <v>55</v>
      </c>
      <c r="K12" s="50">
        <v>84</v>
      </c>
      <c r="L12" s="50">
        <v>111</v>
      </c>
      <c r="M12" s="50">
        <v>173</v>
      </c>
      <c r="N12" s="50">
        <v>309</v>
      </c>
      <c r="O12" s="50">
        <v>1365</v>
      </c>
    </row>
    <row r="13" spans="1:15" x14ac:dyDescent="0.2">
      <c r="A13" s="61"/>
      <c r="B13" s="51" t="s">
        <v>10</v>
      </c>
      <c r="C13" s="52">
        <v>0.241025641025641</v>
      </c>
      <c r="D13" s="52">
        <v>2.1978021978022001E-2</v>
      </c>
      <c r="E13" s="52">
        <v>3.0036630036629999E-2</v>
      </c>
      <c r="F13" s="52">
        <v>3.44322344322344E-2</v>
      </c>
      <c r="G13" s="52">
        <v>4.7619047619047603E-2</v>
      </c>
      <c r="H13" s="52">
        <v>5.1282051282051301E-2</v>
      </c>
      <c r="I13" s="52">
        <v>3.7362637362637403E-2</v>
      </c>
      <c r="J13" s="52">
        <v>4.0293040293040303E-2</v>
      </c>
      <c r="K13" s="52">
        <v>6.15384615384615E-2</v>
      </c>
      <c r="L13" s="52">
        <v>8.1318681318681293E-2</v>
      </c>
      <c r="M13" s="52">
        <v>0.12673992673992701</v>
      </c>
      <c r="N13" s="52">
        <v>0.22637362637362601</v>
      </c>
      <c r="O13" s="52">
        <v>1</v>
      </c>
    </row>
    <row r="14" spans="1:15" x14ac:dyDescent="0.2">
      <c r="C14" s="54"/>
      <c r="D14" s="54"/>
      <c r="E14" s="54"/>
      <c r="F14" s="54"/>
      <c r="G14" s="54"/>
    </row>
    <row r="15" spans="1:15" ht="12.75" customHeight="1" x14ac:dyDescent="0.2">
      <c r="A15" s="59" t="s">
        <v>25</v>
      </c>
      <c r="B15" s="46" t="s">
        <v>4</v>
      </c>
      <c r="C15" s="47">
        <v>2</v>
      </c>
      <c r="D15" s="47"/>
      <c r="E15" s="47">
        <v>2</v>
      </c>
      <c r="F15" s="47">
        <v>2</v>
      </c>
      <c r="G15" s="47">
        <v>8</v>
      </c>
      <c r="H15" s="47">
        <v>7</v>
      </c>
      <c r="I15" s="47">
        <v>9</v>
      </c>
      <c r="J15" s="47">
        <v>20</v>
      </c>
      <c r="K15" s="47">
        <v>67</v>
      </c>
      <c r="L15" s="47">
        <v>131</v>
      </c>
      <c r="M15" s="47">
        <v>398</v>
      </c>
      <c r="N15" s="47">
        <v>885</v>
      </c>
      <c r="O15" s="47">
        <v>1531</v>
      </c>
    </row>
    <row r="16" spans="1:15" x14ac:dyDescent="0.2">
      <c r="A16" s="60"/>
      <c r="B16" s="46" t="s">
        <v>5</v>
      </c>
      <c r="C16" s="47">
        <v>310</v>
      </c>
      <c r="D16" s="47">
        <v>29</v>
      </c>
      <c r="E16" s="47">
        <v>37</v>
      </c>
      <c r="F16" s="47">
        <v>65</v>
      </c>
      <c r="G16" s="47">
        <v>73</v>
      </c>
      <c r="H16" s="47">
        <v>91</v>
      </c>
      <c r="I16" s="47">
        <v>98</v>
      </c>
      <c r="J16" s="47">
        <v>125</v>
      </c>
      <c r="K16" s="47">
        <v>198</v>
      </c>
      <c r="L16" s="47">
        <v>251</v>
      </c>
      <c r="M16" s="47">
        <v>246</v>
      </c>
      <c r="N16" s="47">
        <v>180</v>
      </c>
      <c r="O16" s="47">
        <v>1703</v>
      </c>
    </row>
    <row r="17" spans="1:15" x14ac:dyDescent="0.2">
      <c r="A17" s="60"/>
      <c r="B17" s="46" t="s">
        <v>6</v>
      </c>
      <c r="C17" s="47">
        <v>2</v>
      </c>
      <c r="D17" s="47">
        <v>2</v>
      </c>
      <c r="E17" s="47"/>
      <c r="F17" s="47"/>
      <c r="G17" s="47"/>
      <c r="H17" s="47"/>
      <c r="I17" s="47"/>
      <c r="J17" s="47"/>
      <c r="K17" s="47"/>
      <c r="L17" s="47">
        <v>3</v>
      </c>
      <c r="M17" s="47">
        <v>13</v>
      </c>
      <c r="N17" s="47">
        <v>63</v>
      </c>
      <c r="O17" s="47">
        <v>83</v>
      </c>
    </row>
    <row r="18" spans="1:15" x14ac:dyDescent="0.2">
      <c r="A18" s="60"/>
      <c r="B18" s="46" t="s">
        <v>7</v>
      </c>
      <c r="C18" s="47">
        <v>176</v>
      </c>
      <c r="D18" s="47">
        <v>12</v>
      </c>
      <c r="E18" s="47">
        <v>15</v>
      </c>
      <c r="F18" s="47">
        <v>11</v>
      </c>
      <c r="G18" s="47">
        <v>24</v>
      </c>
      <c r="H18" s="47">
        <v>33</v>
      </c>
      <c r="I18" s="47">
        <v>35</v>
      </c>
      <c r="J18" s="47">
        <v>23</v>
      </c>
      <c r="K18" s="47">
        <v>31</v>
      </c>
      <c r="L18" s="47">
        <v>53</v>
      </c>
      <c r="M18" s="47">
        <v>46</v>
      </c>
      <c r="N18" s="47">
        <v>32</v>
      </c>
      <c r="O18" s="47">
        <v>491</v>
      </c>
    </row>
    <row r="19" spans="1:15" x14ac:dyDescent="0.2">
      <c r="A19" s="60"/>
      <c r="B19" s="46" t="s">
        <v>8</v>
      </c>
      <c r="C19" s="47">
        <v>13</v>
      </c>
      <c r="D19" s="48">
        <v>1</v>
      </c>
      <c r="E19" s="48"/>
      <c r="F19" s="47">
        <v>2</v>
      </c>
      <c r="G19" s="47"/>
      <c r="H19" s="47"/>
      <c r="I19" s="47">
        <v>4</v>
      </c>
      <c r="J19" s="47">
        <v>5</v>
      </c>
      <c r="K19" s="47">
        <v>3</v>
      </c>
      <c r="L19" s="47">
        <v>4</v>
      </c>
      <c r="M19" s="47">
        <v>1</v>
      </c>
      <c r="N19" s="47">
        <v>1</v>
      </c>
      <c r="O19" s="47">
        <v>34</v>
      </c>
    </row>
    <row r="20" spans="1:15" x14ac:dyDescent="0.2">
      <c r="A20" s="60"/>
      <c r="B20" s="49" t="s">
        <v>9</v>
      </c>
      <c r="C20" s="50">
        <v>503</v>
      </c>
      <c r="D20" s="50">
        <v>44</v>
      </c>
      <c r="E20" s="50">
        <v>54</v>
      </c>
      <c r="F20" s="50">
        <v>80</v>
      </c>
      <c r="G20" s="50">
        <v>105</v>
      </c>
      <c r="H20" s="50">
        <v>131</v>
      </c>
      <c r="I20" s="50">
        <v>146</v>
      </c>
      <c r="J20" s="50">
        <v>173</v>
      </c>
      <c r="K20" s="50">
        <v>299</v>
      </c>
      <c r="L20" s="50">
        <v>442</v>
      </c>
      <c r="M20" s="50">
        <v>704</v>
      </c>
      <c r="N20" s="50">
        <v>1161</v>
      </c>
      <c r="O20" s="50">
        <v>3842</v>
      </c>
    </row>
    <row r="21" spans="1:15" x14ac:dyDescent="0.2">
      <c r="A21" s="61"/>
      <c r="B21" s="51" t="s">
        <v>10</v>
      </c>
      <c r="C21" s="52">
        <v>0.13092139510671499</v>
      </c>
      <c r="D21" s="52">
        <v>1.14523685580427E-2</v>
      </c>
      <c r="E21" s="52">
        <v>1.4055179593961501E-2</v>
      </c>
      <c r="F21" s="52">
        <v>2.08224882873503E-2</v>
      </c>
      <c r="G21" s="52">
        <v>2.7329515877147301E-2</v>
      </c>
      <c r="H21" s="52">
        <v>3.4096824570536199E-2</v>
      </c>
      <c r="I21" s="52">
        <v>3.8001041124414402E-2</v>
      </c>
      <c r="J21" s="52">
        <v>4.5028630921395099E-2</v>
      </c>
      <c r="K21" s="52">
        <v>7.7824049973971895E-2</v>
      </c>
      <c r="L21" s="52">
        <v>0.11504424778761101</v>
      </c>
      <c r="M21" s="52">
        <v>0.183237896928683</v>
      </c>
      <c r="N21" s="52">
        <v>0.30218636127017201</v>
      </c>
      <c r="O21" s="52">
        <v>1</v>
      </c>
    </row>
    <row r="22" spans="1:15" x14ac:dyDescent="0.2">
      <c r="C22" s="54"/>
      <c r="D22" s="54"/>
      <c r="E22" s="54"/>
      <c r="F22" s="54"/>
      <c r="G22" s="54"/>
    </row>
    <row r="23" spans="1:15" ht="12.75" customHeight="1" x14ac:dyDescent="0.2">
      <c r="A23" s="59" t="s">
        <v>26</v>
      </c>
      <c r="B23" s="46" t="s">
        <v>4</v>
      </c>
      <c r="C23" s="47"/>
      <c r="D23" s="47">
        <v>2</v>
      </c>
      <c r="E23" s="47">
        <v>6</v>
      </c>
      <c r="F23" s="47">
        <v>7</v>
      </c>
      <c r="G23" s="47">
        <v>3</v>
      </c>
      <c r="H23" s="47">
        <v>7</v>
      </c>
      <c r="I23" s="47">
        <v>9</v>
      </c>
      <c r="J23" s="47">
        <v>14</v>
      </c>
      <c r="K23" s="47">
        <v>27</v>
      </c>
      <c r="L23" s="47">
        <v>54</v>
      </c>
      <c r="M23" s="47">
        <v>140</v>
      </c>
      <c r="N23" s="47">
        <v>388</v>
      </c>
      <c r="O23" s="47">
        <v>657</v>
      </c>
    </row>
    <row r="24" spans="1:15" x14ac:dyDescent="0.2">
      <c r="A24" s="60"/>
      <c r="B24" s="46" t="s">
        <v>5</v>
      </c>
      <c r="C24" s="47">
        <v>115</v>
      </c>
      <c r="D24" s="47">
        <v>15</v>
      </c>
      <c r="E24" s="47">
        <v>13</v>
      </c>
      <c r="F24" s="47">
        <v>22</v>
      </c>
      <c r="G24" s="47">
        <v>38</v>
      </c>
      <c r="H24" s="47">
        <v>35</v>
      </c>
      <c r="I24" s="47">
        <v>35</v>
      </c>
      <c r="J24" s="47">
        <v>42</v>
      </c>
      <c r="K24" s="47">
        <v>73</v>
      </c>
      <c r="L24" s="47">
        <v>88</v>
      </c>
      <c r="M24" s="47">
        <v>91</v>
      </c>
      <c r="N24" s="47">
        <v>74</v>
      </c>
      <c r="O24" s="47">
        <v>641</v>
      </c>
    </row>
    <row r="25" spans="1:15" x14ac:dyDescent="0.2">
      <c r="A25" s="60"/>
      <c r="B25" s="46" t="s">
        <v>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>
        <v>1</v>
      </c>
      <c r="N25" s="47">
        <v>43</v>
      </c>
      <c r="O25" s="47">
        <v>44</v>
      </c>
    </row>
    <row r="26" spans="1:15" x14ac:dyDescent="0.2">
      <c r="A26" s="60"/>
      <c r="B26" s="46" t="s">
        <v>7</v>
      </c>
      <c r="C26" s="47">
        <v>85</v>
      </c>
      <c r="D26" s="47">
        <v>4</v>
      </c>
      <c r="E26" s="47">
        <v>4</v>
      </c>
      <c r="F26" s="47">
        <v>9</v>
      </c>
      <c r="G26" s="47">
        <v>6</v>
      </c>
      <c r="H26" s="47">
        <v>7</v>
      </c>
      <c r="I26" s="47">
        <v>9</v>
      </c>
      <c r="J26" s="47">
        <v>9</v>
      </c>
      <c r="K26" s="47">
        <v>4</v>
      </c>
      <c r="L26" s="47">
        <v>6</v>
      </c>
      <c r="M26" s="47">
        <v>9</v>
      </c>
      <c r="N26" s="47">
        <v>16</v>
      </c>
      <c r="O26" s="47">
        <v>168</v>
      </c>
    </row>
    <row r="27" spans="1:15" x14ac:dyDescent="0.2">
      <c r="A27" s="60"/>
      <c r="B27" s="46" t="s">
        <v>8</v>
      </c>
      <c r="C27" s="47">
        <v>3</v>
      </c>
      <c r="D27" s="48"/>
      <c r="E27" s="48"/>
      <c r="F27" s="47"/>
      <c r="G27" s="47"/>
      <c r="H27" s="47">
        <v>1</v>
      </c>
      <c r="I27" s="47"/>
      <c r="J27" s="47"/>
      <c r="K27" s="47"/>
      <c r="L27" s="47">
        <v>2</v>
      </c>
      <c r="M27" s="47"/>
      <c r="N27" s="47">
        <v>1</v>
      </c>
      <c r="O27" s="47">
        <v>7</v>
      </c>
    </row>
    <row r="28" spans="1:15" x14ac:dyDescent="0.2">
      <c r="A28" s="60"/>
      <c r="B28" s="49" t="s">
        <v>9</v>
      </c>
      <c r="C28" s="50">
        <v>203</v>
      </c>
      <c r="D28" s="50">
        <v>21</v>
      </c>
      <c r="E28" s="50">
        <v>23</v>
      </c>
      <c r="F28" s="50">
        <v>38</v>
      </c>
      <c r="G28" s="50">
        <v>47</v>
      </c>
      <c r="H28" s="50">
        <v>50</v>
      </c>
      <c r="I28" s="50">
        <v>53</v>
      </c>
      <c r="J28" s="50">
        <v>65</v>
      </c>
      <c r="K28" s="50">
        <v>104</v>
      </c>
      <c r="L28" s="50">
        <v>150</v>
      </c>
      <c r="M28" s="50">
        <v>241</v>
      </c>
      <c r="N28" s="50">
        <v>522</v>
      </c>
      <c r="O28" s="50">
        <v>1517</v>
      </c>
    </row>
    <row r="29" spans="1:15" x14ac:dyDescent="0.2">
      <c r="A29" s="61"/>
      <c r="B29" s="51" t="s">
        <v>10</v>
      </c>
      <c r="C29" s="52">
        <v>0.13381674357284101</v>
      </c>
      <c r="D29" s="52">
        <v>1.3843111404087E-2</v>
      </c>
      <c r="E29" s="52">
        <v>1.5161502966381E-2</v>
      </c>
      <c r="F29" s="52">
        <v>2.5049439683586E-2</v>
      </c>
      <c r="G29" s="52">
        <v>3.0982201713908999E-2</v>
      </c>
      <c r="H29" s="52">
        <v>3.2959789057350003E-2</v>
      </c>
      <c r="I29" s="52">
        <v>3.4937376400790997E-2</v>
      </c>
      <c r="J29" s="52">
        <v>4.2847725774555E-2</v>
      </c>
      <c r="K29" s="52">
        <v>6.8556361239288099E-2</v>
      </c>
      <c r="L29" s="52">
        <v>9.8879367172050106E-2</v>
      </c>
      <c r="M29" s="52">
        <v>0.15886618325642701</v>
      </c>
      <c r="N29" s="52">
        <v>0.34410019775873402</v>
      </c>
      <c r="O29" s="52">
        <v>1</v>
      </c>
    </row>
    <row r="31" spans="1:15" x14ac:dyDescent="0.2">
      <c r="A31" s="55" t="s">
        <v>35</v>
      </c>
    </row>
    <row r="32" spans="1:15" x14ac:dyDescent="0.2">
      <c r="A32" s="55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371B7D-5B26-4A27-A7B1-236B3D4269D9}"/>
</file>

<file path=customXml/itemProps2.xml><?xml version="1.0" encoding="utf-8"?>
<ds:datastoreItem xmlns:ds="http://schemas.openxmlformats.org/officeDocument/2006/customXml" ds:itemID="{16E6A6A2-E546-4B4D-A884-5948A6983B6A}"/>
</file>

<file path=customXml/itemProps3.xml><?xml version="1.0" encoding="utf-8"?>
<ds:datastoreItem xmlns:ds="http://schemas.openxmlformats.org/officeDocument/2006/customXml" ds:itemID="{A71D28BF-0979-4F32-8841-A0CBE3E75A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2016-09-26T12:49:51Z</cp:lastPrinted>
  <dcterms:created xsi:type="dcterms:W3CDTF">2016-09-15T09:51:10Z</dcterms:created>
  <dcterms:modified xsi:type="dcterms:W3CDTF">2019-12-03T09:47:11Z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