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MILANO\"/>
    </mc:Choice>
  </mc:AlternateContent>
  <bookViews>
    <workbookView xWindow="0" yWindow="0" windowWidth="28800" windowHeight="12300" activeTab="1"/>
  </bookViews>
  <sheets>
    <sheet name="Flussi " sheetId="2" r:id="rId1"/>
    <sheet name="Variazione pendenti" sheetId="3" r:id="rId2"/>
    <sheet name="Stratigrafia pendenti" sheetId="10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'!$A$1:$D$87</definedName>
    <definedName name="_xlnm.Print_Area" localSheetId="1">'Variazione pendenti'!$A$1:$F$24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G84" i="2"/>
  <c r="H75" i="2"/>
  <c r="G75" i="2"/>
  <c r="H66" i="2"/>
  <c r="G66" i="2"/>
  <c r="H57" i="2"/>
  <c r="G57" i="2"/>
  <c r="H48" i="2"/>
  <c r="G48" i="2"/>
  <c r="H39" i="2"/>
  <c r="G41" i="2" s="1"/>
  <c r="G39" i="2"/>
  <c r="H30" i="2"/>
  <c r="G30" i="2"/>
  <c r="H21" i="2"/>
  <c r="G21" i="2"/>
  <c r="H12" i="2"/>
  <c r="G12" i="2"/>
  <c r="G23" i="2" l="1"/>
  <c r="G86" i="2"/>
  <c r="G77" i="2"/>
  <c r="G59" i="2"/>
  <c r="G14" i="2"/>
  <c r="G50" i="2"/>
  <c r="G68" i="2"/>
  <c r="G32" i="2"/>
  <c r="F84" i="2" l="1"/>
  <c r="E84" i="2"/>
  <c r="F75" i="2"/>
  <c r="E75" i="2"/>
  <c r="F66" i="2"/>
  <c r="E66" i="2"/>
  <c r="F57" i="2"/>
  <c r="E57" i="2"/>
  <c r="F48" i="2"/>
  <c r="E48" i="2"/>
  <c r="F39" i="2"/>
  <c r="E39" i="2"/>
  <c r="F30" i="2"/>
  <c r="E30" i="2"/>
  <c r="F21" i="2"/>
  <c r="E21" i="2"/>
  <c r="F12" i="2"/>
  <c r="E12" i="2"/>
  <c r="E23" i="2" l="1"/>
  <c r="E59" i="2"/>
  <c r="E41" i="2"/>
  <c r="E68" i="2"/>
  <c r="E32" i="2"/>
  <c r="E86" i="2"/>
  <c r="E14" i="2"/>
  <c r="E77" i="2"/>
  <c r="E50" i="2"/>
  <c r="F23" i="3"/>
  <c r="F21" i="3"/>
  <c r="D84" i="2"/>
  <c r="C84" i="2"/>
  <c r="D75" i="2"/>
  <c r="C75" i="2"/>
  <c r="C77" i="2" l="1"/>
  <c r="C86" i="2"/>
  <c r="F19" i="3"/>
  <c r="F17" i="3"/>
  <c r="F15" i="3"/>
  <c r="F13" i="3"/>
  <c r="F11" i="3"/>
  <c r="F9" i="3"/>
  <c r="F7" i="3"/>
  <c r="D66" i="2"/>
  <c r="C66" i="2"/>
  <c r="D57" i="2"/>
  <c r="C57" i="2"/>
  <c r="D48" i="2"/>
  <c r="C48" i="2"/>
  <c r="D39" i="2"/>
  <c r="C39" i="2"/>
  <c r="D30" i="2"/>
  <c r="C30" i="2"/>
  <c r="D21" i="2"/>
  <c r="C21" i="2"/>
  <c r="D12" i="2"/>
  <c r="C12" i="2"/>
  <c r="C50" i="2" l="1"/>
  <c r="C14" i="2"/>
  <c r="C68" i="2"/>
  <c r="C59" i="2"/>
  <c r="C41" i="2"/>
  <c r="C23" i="2"/>
  <c r="C32" i="2"/>
</calcChain>
</file>

<file path=xl/sharedStrings.xml><?xml version="1.0" encoding="utf-8"?>
<sst xmlns="http://schemas.openxmlformats.org/spreadsheetml/2006/main" count="209" uniqueCount="53">
  <si>
    <t>Distretto di Milano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</si>
  <si>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</si>
  <si>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</si>
  <si>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</si>
  <si>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</si>
  <si>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</si>
  <si>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</si>
  <si>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</si>
  <si>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</si>
  <si>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</si>
  <si>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</si>
  <si>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</si>
  <si>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</si>
  <si>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</si>
  <si>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</si>
  <si>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</si>
  <si>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</si>
  <si>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</si>
  <si>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</si>
  <si>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</si>
  <si>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Busto Arsizio</t>
  </si>
  <si>
    <t>Tribunale Ordinario di Varese</t>
  </si>
  <si>
    <t>Tribunale Ordinario di Sondrio</t>
  </si>
  <si>
    <t>Tribunale Ordinario di Pavia</t>
  </si>
  <si>
    <t>Tribunale Ordinario di Monza</t>
  </si>
  <si>
    <t>Tribunale Ordinario di Milano</t>
  </si>
  <si>
    <t>Tribunale Ordinario di Lodi</t>
  </si>
  <si>
    <t>Tribunale Ordinario di Lecco</t>
  </si>
  <si>
    <t>Tribunale Ordinario di Como</t>
  </si>
  <si>
    <t>Variazione</t>
  </si>
  <si>
    <t>TOTALE</t>
  </si>
  <si>
    <t>Circondario di Tribunale Ordinario di Busto Arsizio</t>
  </si>
  <si>
    <t>Circondario di Tribunale Ordinario di Como</t>
  </si>
  <si>
    <t>Circondario di Tribunale Ordinario di Lecco</t>
  </si>
  <si>
    <t>Circondario di Tribunale Ordinario di Lodi</t>
  </si>
  <si>
    <t>Circondario di Tribunale Ordinario di Milano</t>
  </si>
  <si>
    <t>Circondario di Tribunale Ordinario di Monza</t>
  </si>
  <si>
    <t>Circondario di Tribunale Ordinario di Pavia</t>
  </si>
  <si>
    <t>Circondario di Tribunale Ordinario di Sondrio</t>
  </si>
  <si>
    <t>Circondario di Tribunale Ordinario di Varese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</si>
  <si>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</si>
  <si>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</si>
  <si>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</si>
  <si>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</si>
  <si>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</si>
  <si>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Ultimo aggiornamento del sistema di rilevazione avvenuto il 9 aprile 2018</t>
  </si>
  <si>
    <t>Pendenti al 31 marzo 2018</t>
  </si>
  <si>
    <t>Pendenti al 31/12/2015</t>
  </si>
  <si>
    <t>Pendenti al 31/03/2018</t>
  </si>
  <si>
    <t>Fino al 2007</t>
  </si>
  <si>
    <t>Iscritti 
gen - mar 2018</t>
  </si>
  <si>
    <t>Definiti 
gen - mar 2018</t>
  </si>
  <si>
    <t>Anni 2016 - 31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</si>
</sst>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0" fillId="0" borderId="0" xfId="1" applyFont="1"/>
    <xf numFmtId="0" fontId="11" fillId="0" borderId="0" xfId="1" applyFont="1"/>
    <xf numFmtId="0" fontId="9" fillId="0" borderId="0" xfId="1" applyFont="1"/>
    <xf numFmtId="0" fontId="13" fillId="0" borderId="0" xfId="1" applyFont="1" applyFill="1"/>
    <xf numFmtId="0" fontId="11" fillId="0" borderId="0" xfId="1" applyFont="1" applyFill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 wrapText="1"/>
    </xf>
    <xf numFmtId="0" fontId="11" fillId="0" borderId="1" xfId="1" applyFont="1" applyBorder="1"/>
    <xf numFmtId="3" fontId="11" fillId="0" borderId="1" xfId="1" applyNumberFormat="1" applyFont="1" applyBorder="1"/>
    <xf numFmtId="0" fontId="14" fillId="0" borderId="2" xfId="1" applyFont="1" applyBorder="1"/>
    <xf numFmtId="3" fontId="13" fillId="0" borderId="2" xfId="1" applyNumberFormat="1" applyFont="1" applyBorder="1"/>
    <xf numFmtId="0" fontId="13" fillId="0" borderId="0" xfId="1" applyFont="1" applyBorder="1" applyAlignment="1">
      <alignment horizontal="left" vertical="center" wrapText="1"/>
    </xf>
    <xf numFmtId="0" fontId="15" fillId="0" borderId="0" xfId="1" applyFont="1" applyBorder="1"/>
    <xf numFmtId="3" fontId="11" fillId="0" borderId="0" xfId="1" applyNumberFormat="1" applyFont="1" applyBorder="1"/>
    <xf numFmtId="0" fontId="14" fillId="0" borderId="1" xfId="1" applyFont="1" applyBorder="1"/>
    <xf numFmtId="0" fontId="13" fillId="0" borderId="0" xfId="1" applyFont="1"/>
    <xf numFmtId="3" fontId="11" fillId="0" borderId="0" xfId="1" applyNumberFormat="1" applyFont="1"/>
    <xf numFmtId="0" fontId="11" fillId="0" borderId="1" xfId="1" applyNumberFormat="1" applyFont="1" applyBorder="1"/>
    <xf numFmtId="0" fontId="11" fillId="0" borderId="0" xfId="1" applyFont="1" applyBorder="1"/>
    <xf numFmtId="0" fontId="11" fillId="0" borderId="0" xfId="1" applyFont="1" applyFill="1" applyBorder="1"/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3" fontId="13" fillId="0" borderId="1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3" fontId="13" fillId="0" borderId="0" xfId="1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0" fontId="13" fillId="0" borderId="0" xfId="0" applyFont="1" applyFill="1"/>
    <xf numFmtId="0" fontId="13" fillId="0" borderId="0" xfId="13" applyFont="1"/>
    <xf numFmtId="0" fontId="11" fillId="0" borderId="0" xfId="15" applyFont="1"/>
    <xf numFmtId="0" fontId="13" fillId="0" borderId="0" xfId="15" applyFont="1"/>
    <xf numFmtId="164" fontId="14" fillId="0" borderId="1" xfId="16" applyNumberFormat="1" applyFont="1" applyBorder="1"/>
    <xf numFmtId="0" fontId="14" fillId="0" borderId="1" xfId="15" applyFont="1" applyBorder="1"/>
    <xf numFmtId="3" fontId="11" fillId="0" borderId="1" xfId="15" applyNumberFormat="1" applyFont="1" applyBorder="1"/>
    <xf numFmtId="3" fontId="14" fillId="0" borderId="2" xfId="15" applyNumberFormat="1" applyFont="1" applyBorder="1"/>
    <xf numFmtId="0" fontId="14" fillId="0" borderId="2" xfId="15" applyFont="1" applyBorder="1"/>
    <xf numFmtId="3" fontId="11" fillId="0" borderId="1" xfId="15" applyNumberFormat="1" applyFont="1" applyBorder="1" applyAlignment="1">
      <alignment horizontal="right"/>
    </xf>
    <xf numFmtId="0" fontId="11" fillId="0" borderId="1" xfId="15" applyFont="1" applyBorder="1"/>
    <xf numFmtId="3" fontId="11" fillId="0" borderId="0" xfId="15" applyNumberFormat="1" applyFont="1"/>
    <xf numFmtId="0" fontId="13" fillId="0" borderId="1" xfId="15" applyFont="1" applyBorder="1" applyAlignment="1">
      <alignment vertical="center"/>
    </xf>
    <xf numFmtId="0" fontId="11" fillId="0" borderId="0" xfId="15" applyFont="1" applyFill="1"/>
    <xf numFmtId="0" fontId="13" fillId="0" borderId="0" xfId="15" applyFont="1" applyFill="1"/>
    <xf numFmtId="0" fontId="9" fillId="0" borderId="0" xfId="15" applyFont="1"/>
    <xf numFmtId="0" fontId="10" fillId="0" borderId="0" xfId="15" applyFont="1"/>
    <xf numFmtId="0" fontId="15" fillId="0" borderId="0" xfId="3" applyFont="1"/>
    <xf numFmtId="0" fontId="13" fillId="0" borderId="0" xfId="3" applyFont="1" applyFill="1"/>
    <xf numFmtId="14" fontId="13" fillId="0" borderId="1" xfId="0" applyNumberFormat="1" applyFont="1" applyBorder="1" applyAlignment="1">
      <alignment horizontal="right" vertical="center" wrapText="1"/>
    </xf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/>
    <xf numFmtId="4" fontId="13" fillId="0" borderId="3" xfId="1" applyNumberFormat="1" applyFont="1" applyBorder="1" applyAlignment="1">
      <alignment horizontal="center" vertical="center"/>
    </xf>
    <xf numFmtId="4" fontId="13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6" xfId="15" applyFont="1" applyBorder="1" applyAlignment="1">
      <alignment horizontal="left" vertical="center" wrapText="1"/>
    </xf>
    <xf numFmtId="0" fontId="13" fillId="0" borderId="5" xfId="15" applyFont="1" applyBorder="1" applyAlignment="1">
      <alignment horizontal="left" vertical="center" wrapText="1"/>
    </xf>
    <xf numFmtId="0" fontId="13" fillId="0" borderId="2" xfId="15" applyFont="1" applyBorder="1" applyAlignment="1">
      <alignment horizontal="left" vertical="center" wrapText="1"/>
    </xf>
  </cellXfs>
  <cellStyles count="17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zoomScaleNormal="100" workbookViewId="0">
      <selection activeCell="J11" sqref="J11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52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41</v>
      </c>
      <c r="D6" s="7" t="s">
        <v>42</v>
      </c>
      <c r="E6" s="7" t="s">
        <v>43</v>
      </c>
      <c r="F6" s="7" t="s">
        <v>44</v>
      </c>
      <c r="G6" s="7" t="s">
        <v>50</v>
      </c>
      <c r="H6" s="7" t="s">
        <v>51</v>
      </c>
    </row>
    <row r="7" spans="1:8" x14ac:dyDescent="0.2">
      <c r="A7" s="59" t="s">
        <v>20</v>
      </c>
      <c r="B7" s="8" t="s">
        <v>4</v>
      </c>
      <c r="C7" s="9">
        <v>2846</v>
      </c>
      <c r="D7" s="9">
        <v>3009</v>
      </c>
      <c r="E7" s="9">
        <v>2820</v>
      </c>
      <c r="F7" s="9">
        <v>2927</v>
      </c>
      <c r="G7" s="9">
        <v>650</v>
      </c>
      <c r="H7" s="9">
        <v>811</v>
      </c>
    </row>
    <row r="8" spans="1:8" x14ac:dyDescent="0.2">
      <c r="A8" s="59" t="s">
        <v>13</v>
      </c>
      <c r="B8" s="8" t="s">
        <v>5</v>
      </c>
      <c r="C8" s="9">
        <v>825</v>
      </c>
      <c r="D8" s="9">
        <v>775</v>
      </c>
      <c r="E8" s="9">
        <v>776</v>
      </c>
      <c r="F8" s="9">
        <v>869</v>
      </c>
      <c r="G8" s="9">
        <v>175</v>
      </c>
      <c r="H8" s="9">
        <v>237</v>
      </c>
    </row>
    <row r="9" spans="1:8" x14ac:dyDescent="0.2">
      <c r="A9" s="59" t="s">
        <v>13</v>
      </c>
      <c r="B9" s="8" t="s">
        <v>6</v>
      </c>
      <c r="C9" s="9">
        <v>329</v>
      </c>
      <c r="D9" s="9">
        <v>330</v>
      </c>
      <c r="E9" s="9">
        <v>324</v>
      </c>
      <c r="F9" s="9">
        <v>347</v>
      </c>
      <c r="G9" s="9">
        <v>108</v>
      </c>
      <c r="H9" s="9">
        <v>77</v>
      </c>
    </row>
    <row r="10" spans="1:8" x14ac:dyDescent="0.2">
      <c r="A10" s="59" t="s">
        <v>13</v>
      </c>
      <c r="B10" s="8" t="s">
        <v>14</v>
      </c>
      <c r="C10" s="9">
        <v>155</v>
      </c>
      <c r="D10" s="9">
        <v>144</v>
      </c>
      <c r="E10" s="9">
        <v>161</v>
      </c>
      <c r="F10" s="9">
        <v>113</v>
      </c>
      <c r="G10" s="9">
        <v>29</v>
      </c>
      <c r="H10" s="9">
        <v>41</v>
      </c>
    </row>
    <row r="11" spans="1:8" x14ac:dyDescent="0.2">
      <c r="A11" s="59" t="s">
        <v>13</v>
      </c>
      <c r="B11" s="8" t="s">
        <v>8</v>
      </c>
      <c r="C11" s="9">
        <v>95</v>
      </c>
      <c r="D11" s="9">
        <v>35</v>
      </c>
      <c r="E11" s="9">
        <v>61</v>
      </c>
      <c r="F11" s="9">
        <v>55</v>
      </c>
      <c r="G11" s="9">
        <v>9</v>
      </c>
      <c r="H11" s="9">
        <v>15</v>
      </c>
    </row>
    <row r="12" spans="1:8" x14ac:dyDescent="0.2">
      <c r="A12" s="59"/>
      <c r="B12" s="10" t="s">
        <v>15</v>
      </c>
      <c r="C12" s="11">
        <f t="shared" ref="C12:D12" si="0">SUM(C7:C11)</f>
        <v>4250</v>
      </c>
      <c r="D12" s="11">
        <f t="shared" si="0"/>
        <v>4293</v>
      </c>
      <c r="E12" s="11">
        <f t="shared" ref="E12:F12" si="1">SUM(E7:E11)</f>
        <v>4142</v>
      </c>
      <c r="F12" s="11">
        <f t="shared" si="1"/>
        <v>4311</v>
      </c>
      <c r="G12" s="11">
        <f t="shared" ref="G12:H12" si="2">SUM(G7:G11)</f>
        <v>971</v>
      </c>
      <c r="H12" s="11">
        <f t="shared" si="2"/>
        <v>1181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7">
        <f>D12/C12</f>
        <v>1.0101176470588236</v>
      </c>
      <c r="D14" s="58"/>
      <c r="E14" s="57">
        <f>F12/E12</f>
        <v>1.0408015451472719</v>
      </c>
      <c r="F14" s="58"/>
      <c r="G14" s="57">
        <f>H12/G12</f>
        <v>1.2162718846549949</v>
      </c>
      <c r="H14" s="58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9" t="s">
        <v>28</v>
      </c>
      <c r="B16" s="8" t="s">
        <v>4</v>
      </c>
      <c r="C16" s="9">
        <v>2235</v>
      </c>
      <c r="D16" s="9">
        <v>2326</v>
      </c>
      <c r="E16" s="9">
        <v>2115</v>
      </c>
      <c r="F16" s="9">
        <v>2189</v>
      </c>
      <c r="G16" s="9">
        <v>557</v>
      </c>
      <c r="H16" s="9">
        <v>628</v>
      </c>
    </row>
    <row r="17" spans="1:8" x14ac:dyDescent="0.2">
      <c r="A17" s="59" t="s">
        <v>17</v>
      </c>
      <c r="B17" s="8" t="s">
        <v>5</v>
      </c>
      <c r="C17" s="9">
        <v>594</v>
      </c>
      <c r="D17" s="9">
        <v>811</v>
      </c>
      <c r="E17" s="9">
        <v>578</v>
      </c>
      <c r="F17" s="9">
        <v>797</v>
      </c>
      <c r="G17" s="9">
        <v>117</v>
      </c>
      <c r="H17" s="9">
        <v>186</v>
      </c>
    </row>
    <row r="18" spans="1:8" x14ac:dyDescent="0.2">
      <c r="A18" s="59" t="s">
        <v>17</v>
      </c>
      <c r="B18" s="8" t="s">
        <v>6</v>
      </c>
      <c r="C18" s="18">
        <v>292</v>
      </c>
      <c r="D18" s="9">
        <v>293</v>
      </c>
      <c r="E18" s="18">
        <v>294</v>
      </c>
      <c r="F18" s="9">
        <v>285</v>
      </c>
      <c r="G18" s="18">
        <v>82</v>
      </c>
      <c r="H18" s="9">
        <v>82</v>
      </c>
    </row>
    <row r="19" spans="1:8" x14ac:dyDescent="0.2">
      <c r="A19" s="59" t="s">
        <v>17</v>
      </c>
      <c r="B19" s="8" t="s">
        <v>14</v>
      </c>
      <c r="C19" s="9">
        <v>152</v>
      </c>
      <c r="D19" s="9">
        <v>180</v>
      </c>
      <c r="E19" s="9">
        <v>162</v>
      </c>
      <c r="F19" s="9">
        <v>166</v>
      </c>
      <c r="G19" s="9">
        <v>42</v>
      </c>
      <c r="H19" s="9">
        <v>33</v>
      </c>
    </row>
    <row r="20" spans="1:8" x14ac:dyDescent="0.2">
      <c r="A20" s="59" t="s">
        <v>17</v>
      </c>
      <c r="B20" s="8" t="s">
        <v>8</v>
      </c>
      <c r="C20" s="9">
        <v>85</v>
      </c>
      <c r="D20" s="9">
        <v>34</v>
      </c>
      <c r="E20" s="9">
        <v>76</v>
      </c>
      <c r="F20" s="9">
        <v>64</v>
      </c>
      <c r="G20" s="9">
        <v>8</v>
      </c>
      <c r="H20" s="9">
        <v>23</v>
      </c>
    </row>
    <row r="21" spans="1:8" x14ac:dyDescent="0.2">
      <c r="A21" s="59"/>
      <c r="B21" s="10" t="s">
        <v>15</v>
      </c>
      <c r="C21" s="11">
        <f t="shared" ref="C21:D21" si="3">SUM(C16:C20)</f>
        <v>3358</v>
      </c>
      <c r="D21" s="11">
        <f t="shared" si="3"/>
        <v>3644</v>
      </c>
      <c r="E21" s="11">
        <f t="shared" ref="E21:F21" si="4">SUM(E16:E20)</f>
        <v>3225</v>
      </c>
      <c r="F21" s="11">
        <f t="shared" si="4"/>
        <v>3501</v>
      </c>
      <c r="G21" s="11">
        <f t="shared" ref="G21:H21" si="5">SUM(G16:G20)</f>
        <v>806</v>
      </c>
      <c r="H21" s="11">
        <f t="shared" si="5"/>
        <v>952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7">
        <f>D21/C21</f>
        <v>1.0851697438951757</v>
      </c>
      <c r="D23" s="58"/>
      <c r="E23" s="57">
        <f>F21/E21</f>
        <v>1.0855813953488371</v>
      </c>
      <c r="F23" s="58"/>
      <c r="G23" s="57">
        <f>H21/G21</f>
        <v>1.1811414392059554</v>
      </c>
      <c r="H23" s="58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9" t="s">
        <v>27</v>
      </c>
      <c r="B25" s="8" t="s">
        <v>4</v>
      </c>
      <c r="C25" s="9">
        <v>972</v>
      </c>
      <c r="D25" s="9">
        <v>1023</v>
      </c>
      <c r="E25" s="9">
        <v>960</v>
      </c>
      <c r="F25" s="9">
        <v>928</v>
      </c>
      <c r="G25" s="9">
        <v>259</v>
      </c>
      <c r="H25" s="9">
        <v>276</v>
      </c>
    </row>
    <row r="26" spans="1:8" x14ac:dyDescent="0.2">
      <c r="A26" s="59"/>
      <c r="B26" s="8" t="s">
        <v>5</v>
      </c>
      <c r="C26" s="9">
        <v>275</v>
      </c>
      <c r="D26" s="9">
        <v>227</v>
      </c>
      <c r="E26" s="9">
        <v>302</v>
      </c>
      <c r="F26" s="9">
        <v>255</v>
      </c>
      <c r="G26" s="9">
        <v>65</v>
      </c>
      <c r="H26" s="9">
        <v>150</v>
      </c>
    </row>
    <row r="27" spans="1:8" x14ac:dyDescent="0.2">
      <c r="A27" s="59"/>
      <c r="B27" s="8" t="s">
        <v>6</v>
      </c>
      <c r="C27" s="9">
        <v>149</v>
      </c>
      <c r="D27" s="9">
        <v>139</v>
      </c>
      <c r="E27" s="9">
        <v>98</v>
      </c>
      <c r="F27" s="9">
        <v>119</v>
      </c>
      <c r="G27" s="9">
        <v>35</v>
      </c>
      <c r="H27" s="9">
        <v>43</v>
      </c>
    </row>
    <row r="28" spans="1:8" x14ac:dyDescent="0.2">
      <c r="A28" s="59"/>
      <c r="B28" s="8" t="s">
        <v>14</v>
      </c>
      <c r="C28" s="9">
        <v>67</v>
      </c>
      <c r="D28" s="9">
        <v>58</v>
      </c>
      <c r="E28" s="9">
        <v>55</v>
      </c>
      <c r="F28" s="9">
        <v>53</v>
      </c>
      <c r="G28" s="9">
        <v>25</v>
      </c>
      <c r="H28" s="9">
        <v>33</v>
      </c>
    </row>
    <row r="29" spans="1:8" x14ac:dyDescent="0.2">
      <c r="A29" s="59"/>
      <c r="B29" s="8" t="s">
        <v>8</v>
      </c>
      <c r="C29" s="9">
        <v>10</v>
      </c>
      <c r="D29" s="9">
        <v>11</v>
      </c>
      <c r="E29" s="9">
        <v>16</v>
      </c>
      <c r="F29" s="9">
        <v>18</v>
      </c>
      <c r="G29" s="9">
        <v>9</v>
      </c>
      <c r="H29" s="9">
        <v>4</v>
      </c>
    </row>
    <row r="30" spans="1:8" x14ac:dyDescent="0.2">
      <c r="A30" s="59"/>
      <c r="B30" s="10" t="s">
        <v>15</v>
      </c>
      <c r="C30" s="11">
        <f t="shared" ref="C30:D30" si="6">SUM(C25:C29)</f>
        <v>1473</v>
      </c>
      <c r="D30" s="11">
        <f t="shared" si="6"/>
        <v>1458</v>
      </c>
      <c r="E30" s="11">
        <f t="shared" ref="E30:F30" si="7">SUM(E25:E29)</f>
        <v>1431</v>
      </c>
      <c r="F30" s="11">
        <f t="shared" si="7"/>
        <v>1373</v>
      </c>
      <c r="G30" s="11">
        <f t="shared" ref="G30:H30" si="8">SUM(G25:G29)</f>
        <v>393</v>
      </c>
      <c r="H30" s="11">
        <f t="shared" si="8"/>
        <v>506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7">
        <f>D30/C30</f>
        <v>0.98981670061099791</v>
      </c>
      <c r="D32" s="58"/>
      <c r="E32" s="57">
        <f>F30/E30</f>
        <v>0.95946890286512931</v>
      </c>
      <c r="F32" s="58"/>
      <c r="G32" s="57">
        <f>H30/G30</f>
        <v>1.2875318066157762</v>
      </c>
      <c r="H32" s="58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9" t="s">
        <v>26</v>
      </c>
      <c r="B34" s="8" t="s">
        <v>4</v>
      </c>
      <c r="C34" s="9">
        <v>1435</v>
      </c>
      <c r="D34" s="9">
        <v>1445</v>
      </c>
      <c r="E34" s="9">
        <v>1365</v>
      </c>
      <c r="F34" s="9">
        <v>1429</v>
      </c>
      <c r="G34" s="9">
        <v>363</v>
      </c>
      <c r="H34" s="9">
        <v>396</v>
      </c>
    </row>
    <row r="35" spans="1:8" x14ac:dyDescent="0.2">
      <c r="A35" s="59" t="s">
        <v>18</v>
      </c>
      <c r="B35" s="8" t="s">
        <v>5</v>
      </c>
      <c r="C35" s="9">
        <v>636</v>
      </c>
      <c r="D35" s="9">
        <v>804</v>
      </c>
      <c r="E35" s="9">
        <v>580</v>
      </c>
      <c r="F35" s="9">
        <v>783</v>
      </c>
      <c r="G35" s="9">
        <v>116</v>
      </c>
      <c r="H35" s="9">
        <v>144</v>
      </c>
    </row>
    <row r="36" spans="1:8" x14ac:dyDescent="0.2">
      <c r="A36" s="59" t="s">
        <v>18</v>
      </c>
      <c r="B36" s="8" t="s">
        <v>6</v>
      </c>
      <c r="C36" s="9">
        <v>162</v>
      </c>
      <c r="D36" s="9">
        <v>165</v>
      </c>
      <c r="E36" s="9">
        <v>129</v>
      </c>
      <c r="F36" s="9">
        <v>132</v>
      </c>
      <c r="G36" s="9">
        <v>27</v>
      </c>
      <c r="H36" s="9">
        <v>32</v>
      </c>
    </row>
    <row r="37" spans="1:8" x14ac:dyDescent="0.2">
      <c r="A37" s="59" t="s">
        <v>18</v>
      </c>
      <c r="B37" s="8" t="s">
        <v>14</v>
      </c>
      <c r="C37" s="9">
        <v>73</v>
      </c>
      <c r="D37" s="9">
        <v>84</v>
      </c>
      <c r="E37" s="9">
        <v>45</v>
      </c>
      <c r="F37" s="9">
        <v>73</v>
      </c>
      <c r="G37" s="9">
        <v>9</v>
      </c>
      <c r="H37" s="9">
        <v>23</v>
      </c>
    </row>
    <row r="38" spans="1:8" x14ac:dyDescent="0.2">
      <c r="A38" s="59" t="s">
        <v>18</v>
      </c>
      <c r="B38" s="8" t="s">
        <v>8</v>
      </c>
      <c r="C38" s="9">
        <v>56</v>
      </c>
      <c r="D38" s="9">
        <v>35</v>
      </c>
      <c r="E38" s="9">
        <v>32</v>
      </c>
      <c r="F38" s="9">
        <v>10</v>
      </c>
      <c r="G38" s="9">
        <v>36</v>
      </c>
      <c r="H38" s="9">
        <v>14</v>
      </c>
    </row>
    <row r="39" spans="1:8" x14ac:dyDescent="0.2">
      <c r="A39" s="59"/>
      <c r="B39" s="10" t="s">
        <v>15</v>
      </c>
      <c r="C39" s="11">
        <f t="shared" ref="C39:D39" si="9">SUM(C34:C38)</f>
        <v>2362</v>
      </c>
      <c r="D39" s="11">
        <f t="shared" si="9"/>
        <v>2533</v>
      </c>
      <c r="E39" s="11">
        <f t="shared" ref="E39:F39" si="10">SUM(E34:E38)</f>
        <v>2151</v>
      </c>
      <c r="F39" s="11">
        <f t="shared" si="10"/>
        <v>2427</v>
      </c>
      <c r="G39" s="11">
        <f t="shared" ref="G39:H39" si="11">SUM(G34:G38)</f>
        <v>551</v>
      </c>
      <c r="H39" s="11">
        <f t="shared" si="11"/>
        <v>609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7">
        <f>D39/C39</f>
        <v>1.0723962743437765</v>
      </c>
      <c r="D41" s="58"/>
      <c r="E41" s="57">
        <f>F39/E39</f>
        <v>1.1283124128312412</v>
      </c>
      <c r="F41" s="58"/>
      <c r="G41" s="57">
        <f>H39/G39</f>
        <v>1.1052631578947369</v>
      </c>
      <c r="H41" s="58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9" t="s">
        <v>25</v>
      </c>
      <c r="B43" s="8" t="s">
        <v>4</v>
      </c>
      <c r="C43" s="9">
        <v>11386</v>
      </c>
      <c r="D43" s="9">
        <v>12129</v>
      </c>
      <c r="E43" s="9">
        <v>11265</v>
      </c>
      <c r="F43" s="9">
        <v>11889</v>
      </c>
      <c r="G43" s="9">
        <v>2976</v>
      </c>
      <c r="H43" s="9">
        <v>3304</v>
      </c>
    </row>
    <row r="44" spans="1:8" x14ac:dyDescent="0.2">
      <c r="A44" s="59"/>
      <c r="B44" s="8" t="s">
        <v>5</v>
      </c>
      <c r="C44" s="9">
        <v>2810</v>
      </c>
      <c r="D44" s="9">
        <v>3046</v>
      </c>
      <c r="E44" s="9">
        <v>2924</v>
      </c>
      <c r="F44" s="9">
        <v>3062</v>
      </c>
      <c r="G44" s="9">
        <v>658</v>
      </c>
      <c r="H44" s="9">
        <v>1272</v>
      </c>
    </row>
    <row r="45" spans="1:8" x14ac:dyDescent="0.2">
      <c r="A45" s="59"/>
      <c r="B45" s="8" t="s">
        <v>6</v>
      </c>
      <c r="C45" s="9">
        <v>2376</v>
      </c>
      <c r="D45" s="9">
        <v>2473</v>
      </c>
      <c r="E45" s="9">
        <v>2159</v>
      </c>
      <c r="F45" s="9">
        <v>2153</v>
      </c>
      <c r="G45" s="9">
        <v>537</v>
      </c>
      <c r="H45" s="9">
        <v>497</v>
      </c>
    </row>
    <row r="46" spans="1:8" x14ac:dyDescent="0.2">
      <c r="A46" s="59"/>
      <c r="B46" s="8" t="s">
        <v>14</v>
      </c>
      <c r="C46" s="9">
        <v>1114</v>
      </c>
      <c r="D46" s="9">
        <v>1042</v>
      </c>
      <c r="E46" s="9">
        <v>982</v>
      </c>
      <c r="F46" s="9">
        <v>1060</v>
      </c>
      <c r="G46" s="9">
        <v>254</v>
      </c>
      <c r="H46" s="9">
        <v>279</v>
      </c>
    </row>
    <row r="47" spans="1:8" x14ac:dyDescent="0.2">
      <c r="A47" s="59"/>
      <c r="B47" s="8" t="s">
        <v>8</v>
      </c>
      <c r="C47" s="9">
        <v>454</v>
      </c>
      <c r="D47" s="9">
        <v>413</v>
      </c>
      <c r="E47" s="9">
        <v>414</v>
      </c>
      <c r="F47" s="9">
        <v>509</v>
      </c>
      <c r="G47" s="9">
        <v>91</v>
      </c>
      <c r="H47" s="9">
        <v>114</v>
      </c>
    </row>
    <row r="48" spans="1:8" x14ac:dyDescent="0.2">
      <c r="A48" s="59"/>
      <c r="B48" s="10" t="s">
        <v>15</v>
      </c>
      <c r="C48" s="11">
        <f t="shared" ref="C48:D48" si="12">SUM(C43:C47)</f>
        <v>18140</v>
      </c>
      <c r="D48" s="11">
        <f t="shared" si="12"/>
        <v>19103</v>
      </c>
      <c r="E48" s="11">
        <f t="shared" ref="E48:F48" si="13">SUM(E43:E47)</f>
        <v>17744</v>
      </c>
      <c r="F48" s="11">
        <f t="shared" si="13"/>
        <v>18673</v>
      </c>
      <c r="G48" s="11">
        <f t="shared" ref="G48:H48" si="14">SUM(G43:G47)</f>
        <v>4516</v>
      </c>
      <c r="H48" s="11">
        <f t="shared" si="14"/>
        <v>5466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57">
        <f>D48/C48</f>
        <v>1.0530871003307607</v>
      </c>
      <c r="D50" s="58"/>
      <c r="E50" s="57">
        <f>F48/E48</f>
        <v>1.0523557258791705</v>
      </c>
      <c r="F50" s="58"/>
      <c r="G50" s="57">
        <f>H48/G48</f>
        <v>1.2103631532329495</v>
      </c>
      <c r="H50" s="58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9" t="s">
        <v>24</v>
      </c>
      <c r="B52" s="8" t="s">
        <v>4</v>
      </c>
      <c r="C52" s="9">
        <v>4394</v>
      </c>
      <c r="D52" s="9">
        <v>4827</v>
      </c>
      <c r="E52" s="9">
        <v>4372</v>
      </c>
      <c r="F52" s="9">
        <v>4724</v>
      </c>
      <c r="G52" s="9">
        <v>1111</v>
      </c>
      <c r="H52" s="9">
        <v>1241</v>
      </c>
    </row>
    <row r="53" spans="1:8" x14ac:dyDescent="0.2">
      <c r="A53" s="59"/>
      <c r="B53" s="8" t="s">
        <v>5</v>
      </c>
      <c r="C53" s="9">
        <v>1455</v>
      </c>
      <c r="D53" s="9">
        <v>1888</v>
      </c>
      <c r="E53" s="9">
        <v>1501</v>
      </c>
      <c r="F53" s="9">
        <v>2200</v>
      </c>
      <c r="G53" s="9">
        <v>327</v>
      </c>
      <c r="H53" s="9">
        <v>548</v>
      </c>
    </row>
    <row r="54" spans="1:8" x14ac:dyDescent="0.2">
      <c r="A54" s="59"/>
      <c r="B54" s="8" t="s">
        <v>6</v>
      </c>
      <c r="C54" s="9">
        <v>555</v>
      </c>
      <c r="D54" s="9">
        <v>558</v>
      </c>
      <c r="E54" s="9">
        <v>568</v>
      </c>
      <c r="F54" s="9">
        <v>580</v>
      </c>
      <c r="G54" s="9">
        <v>140</v>
      </c>
      <c r="H54" s="9">
        <v>115</v>
      </c>
    </row>
    <row r="55" spans="1:8" x14ac:dyDescent="0.2">
      <c r="A55" s="59"/>
      <c r="B55" s="8" t="s">
        <v>14</v>
      </c>
      <c r="C55" s="9">
        <v>272</v>
      </c>
      <c r="D55" s="9">
        <v>271</v>
      </c>
      <c r="E55" s="9">
        <v>268</v>
      </c>
      <c r="F55" s="9">
        <v>313</v>
      </c>
      <c r="G55" s="9">
        <v>58</v>
      </c>
      <c r="H55" s="9">
        <v>97</v>
      </c>
    </row>
    <row r="56" spans="1:8" x14ac:dyDescent="0.2">
      <c r="A56" s="59"/>
      <c r="B56" s="8" t="s">
        <v>8</v>
      </c>
      <c r="C56" s="9">
        <v>175</v>
      </c>
      <c r="D56" s="9">
        <v>70</v>
      </c>
      <c r="E56" s="9">
        <v>185</v>
      </c>
      <c r="F56" s="9">
        <v>290</v>
      </c>
      <c r="G56" s="9">
        <v>33</v>
      </c>
      <c r="H56" s="9">
        <v>35</v>
      </c>
    </row>
    <row r="57" spans="1:8" x14ac:dyDescent="0.2">
      <c r="A57" s="59"/>
      <c r="B57" s="10" t="s">
        <v>15</v>
      </c>
      <c r="C57" s="11">
        <f t="shared" ref="C57:D57" si="15">SUM(C52:C56)</f>
        <v>6851</v>
      </c>
      <c r="D57" s="11">
        <f t="shared" si="15"/>
        <v>7614</v>
      </c>
      <c r="E57" s="11">
        <f t="shared" ref="E57:F57" si="16">SUM(E52:E56)</f>
        <v>6894</v>
      </c>
      <c r="F57" s="11">
        <f t="shared" si="16"/>
        <v>8107</v>
      </c>
      <c r="G57" s="11">
        <f t="shared" ref="G57:H57" si="17">SUM(G52:G56)</f>
        <v>1669</v>
      </c>
      <c r="H57" s="11">
        <f t="shared" si="17"/>
        <v>2036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57">
        <f>D57/C57</f>
        <v>1.1113706028317034</v>
      </c>
      <c r="D59" s="58"/>
      <c r="E59" s="57">
        <f>F57/E57</f>
        <v>1.1759501015375688</v>
      </c>
      <c r="F59" s="58"/>
      <c r="G59" s="57">
        <f>H57/G57</f>
        <v>1.219892150988616</v>
      </c>
      <c r="H59" s="58"/>
    </row>
    <row r="61" spans="1:8" x14ac:dyDescent="0.2">
      <c r="A61" s="59" t="s">
        <v>23</v>
      </c>
      <c r="B61" s="8" t="s">
        <v>4</v>
      </c>
      <c r="C61" s="9">
        <v>2979</v>
      </c>
      <c r="D61" s="9">
        <v>2947</v>
      </c>
      <c r="E61" s="9">
        <v>2973</v>
      </c>
      <c r="F61" s="9">
        <v>2719</v>
      </c>
      <c r="G61" s="9">
        <v>836</v>
      </c>
      <c r="H61" s="9">
        <v>744</v>
      </c>
    </row>
    <row r="62" spans="1:8" x14ac:dyDescent="0.2">
      <c r="A62" s="59"/>
      <c r="B62" s="8" t="s">
        <v>5</v>
      </c>
      <c r="C62" s="9">
        <v>952</v>
      </c>
      <c r="D62" s="9">
        <v>1326</v>
      </c>
      <c r="E62" s="9">
        <v>1054</v>
      </c>
      <c r="F62" s="9">
        <v>1776</v>
      </c>
      <c r="G62" s="9">
        <v>235</v>
      </c>
      <c r="H62" s="9">
        <v>406</v>
      </c>
    </row>
    <row r="63" spans="1:8" x14ac:dyDescent="0.2">
      <c r="A63" s="59"/>
      <c r="B63" s="8" t="s">
        <v>6</v>
      </c>
      <c r="C63" s="9">
        <v>289</v>
      </c>
      <c r="D63" s="9">
        <v>317</v>
      </c>
      <c r="E63" s="9">
        <v>279</v>
      </c>
      <c r="F63" s="9">
        <v>304</v>
      </c>
      <c r="G63" s="9">
        <v>65</v>
      </c>
      <c r="H63" s="9">
        <v>57</v>
      </c>
    </row>
    <row r="64" spans="1:8" x14ac:dyDescent="0.2">
      <c r="A64" s="59"/>
      <c r="B64" s="8" t="s">
        <v>14</v>
      </c>
      <c r="C64" s="9">
        <v>152</v>
      </c>
      <c r="D64" s="9">
        <v>123</v>
      </c>
      <c r="E64" s="9">
        <v>142</v>
      </c>
      <c r="F64" s="9">
        <v>151</v>
      </c>
      <c r="G64" s="9">
        <v>29</v>
      </c>
      <c r="H64" s="9">
        <v>32</v>
      </c>
    </row>
    <row r="65" spans="1:8" x14ac:dyDescent="0.2">
      <c r="A65" s="59"/>
      <c r="B65" s="8" t="s">
        <v>8</v>
      </c>
      <c r="C65" s="9">
        <v>13</v>
      </c>
      <c r="D65" s="9">
        <v>27</v>
      </c>
      <c r="E65" s="9">
        <v>17</v>
      </c>
      <c r="F65" s="9">
        <v>18</v>
      </c>
      <c r="G65" s="9">
        <v>7</v>
      </c>
      <c r="H65" s="9">
        <v>5</v>
      </c>
    </row>
    <row r="66" spans="1:8" x14ac:dyDescent="0.2">
      <c r="A66" s="59"/>
      <c r="B66" s="10" t="s">
        <v>15</v>
      </c>
      <c r="C66" s="11">
        <f t="shared" ref="C66:D66" si="18">SUM(C61:C65)</f>
        <v>4385</v>
      </c>
      <c r="D66" s="11">
        <f t="shared" si="18"/>
        <v>4740</v>
      </c>
      <c r="E66" s="11">
        <f t="shared" ref="E66:F66" si="19">SUM(E61:E65)</f>
        <v>4465</v>
      </c>
      <c r="F66" s="11">
        <f t="shared" si="19"/>
        <v>4968</v>
      </c>
      <c r="G66" s="11">
        <f t="shared" ref="G66:H66" si="20">SUM(G61:G65)</f>
        <v>1172</v>
      </c>
      <c r="H66" s="11">
        <f t="shared" si="20"/>
        <v>1244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57">
        <f>D66/C66</f>
        <v>1.0809578107183579</v>
      </c>
      <c r="D68" s="58"/>
      <c r="E68" s="57">
        <f>F66/E66</f>
        <v>1.1126539753639417</v>
      </c>
      <c r="F68" s="58"/>
      <c r="G68" s="57">
        <f>H66/G66</f>
        <v>1.0614334470989761</v>
      </c>
      <c r="H68" s="58"/>
    </row>
    <row r="69" spans="1:8" ht="12.75" customHeight="1" x14ac:dyDescent="0.2">
      <c r="A69" s="2"/>
    </row>
    <row r="70" spans="1:8" x14ac:dyDescent="0.2">
      <c r="A70" s="59" t="s">
        <v>22</v>
      </c>
      <c r="B70" s="8" t="s">
        <v>4</v>
      </c>
      <c r="C70" s="9">
        <v>461</v>
      </c>
      <c r="D70" s="9">
        <v>519</v>
      </c>
      <c r="E70" s="9">
        <v>364</v>
      </c>
      <c r="F70" s="9">
        <v>355</v>
      </c>
      <c r="G70" s="9">
        <v>121</v>
      </c>
      <c r="H70" s="9">
        <v>130</v>
      </c>
    </row>
    <row r="71" spans="1:8" x14ac:dyDescent="0.2">
      <c r="A71" s="59"/>
      <c r="B71" s="8" t="s">
        <v>5</v>
      </c>
      <c r="C71" s="9">
        <v>195</v>
      </c>
      <c r="D71" s="9">
        <v>217</v>
      </c>
      <c r="E71" s="9">
        <v>135</v>
      </c>
      <c r="F71" s="9">
        <v>186</v>
      </c>
      <c r="G71" s="9">
        <v>34</v>
      </c>
      <c r="H71" s="9">
        <v>50</v>
      </c>
    </row>
    <row r="72" spans="1:8" x14ac:dyDescent="0.2">
      <c r="A72" s="59"/>
      <c r="B72" s="8" t="s">
        <v>6</v>
      </c>
      <c r="C72" s="9">
        <v>56</v>
      </c>
      <c r="D72" s="9">
        <v>69</v>
      </c>
      <c r="E72" s="9">
        <v>40</v>
      </c>
      <c r="F72" s="9">
        <v>38</v>
      </c>
      <c r="G72" s="9">
        <v>15</v>
      </c>
      <c r="H72" s="9">
        <v>6</v>
      </c>
    </row>
    <row r="73" spans="1:8" x14ac:dyDescent="0.2">
      <c r="A73" s="59"/>
      <c r="B73" s="8" t="s">
        <v>14</v>
      </c>
      <c r="C73" s="9">
        <v>23</v>
      </c>
      <c r="D73" s="9">
        <v>13</v>
      </c>
      <c r="E73" s="9">
        <v>12</v>
      </c>
      <c r="F73" s="9">
        <v>18</v>
      </c>
      <c r="G73" s="9">
        <v>1</v>
      </c>
      <c r="H73" s="9">
        <v>3</v>
      </c>
    </row>
    <row r="74" spans="1:8" x14ac:dyDescent="0.2">
      <c r="A74" s="59"/>
      <c r="B74" s="8" t="s">
        <v>8</v>
      </c>
      <c r="C74" s="9">
        <v>9</v>
      </c>
      <c r="D74" s="9">
        <v>6</v>
      </c>
      <c r="E74" s="9">
        <v>9</v>
      </c>
      <c r="F74" s="9">
        <v>9</v>
      </c>
      <c r="G74" s="9">
        <v>0</v>
      </c>
      <c r="H74" s="9">
        <v>2</v>
      </c>
    </row>
    <row r="75" spans="1:8" x14ac:dyDescent="0.2">
      <c r="A75" s="59"/>
      <c r="B75" s="10" t="s">
        <v>15</v>
      </c>
      <c r="C75" s="11">
        <f t="shared" ref="C75:D75" si="21">SUM(C70:C74)</f>
        <v>744</v>
      </c>
      <c r="D75" s="11">
        <f t="shared" si="21"/>
        <v>824</v>
      </c>
      <c r="E75" s="11">
        <f t="shared" ref="E75:F75" si="22">SUM(E70:E74)</f>
        <v>560</v>
      </c>
      <c r="F75" s="11">
        <f t="shared" si="22"/>
        <v>606</v>
      </c>
      <c r="G75" s="11">
        <f t="shared" ref="G75:H75" si="23">SUM(G70:G74)</f>
        <v>171</v>
      </c>
      <c r="H75" s="11">
        <f t="shared" si="23"/>
        <v>191</v>
      </c>
    </row>
    <row r="76" spans="1:8" ht="7.15" customHeight="1" x14ac:dyDescent="0.2">
      <c r="A76" s="12"/>
      <c r="B76" s="13"/>
      <c r="C76" s="14"/>
      <c r="D76" s="14"/>
      <c r="E76" s="14"/>
      <c r="F76" s="14"/>
      <c r="G76" s="14"/>
      <c r="H76" s="14"/>
    </row>
    <row r="77" spans="1:8" x14ac:dyDescent="0.2">
      <c r="A77" s="12"/>
      <c r="B77" s="15" t="s">
        <v>16</v>
      </c>
      <c r="C77" s="57">
        <f>D75/C75</f>
        <v>1.10752688172043</v>
      </c>
      <c r="D77" s="58"/>
      <c r="E77" s="57">
        <f>F75/E75</f>
        <v>1.0821428571428571</v>
      </c>
      <c r="F77" s="58"/>
      <c r="G77" s="57">
        <f>H75/G75</f>
        <v>1.1169590643274854</v>
      </c>
      <c r="H77" s="58"/>
    </row>
    <row r="79" spans="1:8" x14ac:dyDescent="0.2">
      <c r="A79" s="59" t="s">
        <v>21</v>
      </c>
      <c r="B79" s="8" t="s">
        <v>4</v>
      </c>
      <c r="C79" s="9">
        <v>1453</v>
      </c>
      <c r="D79" s="9">
        <v>1431</v>
      </c>
      <c r="E79" s="9">
        <v>1305</v>
      </c>
      <c r="F79" s="9">
        <v>1404</v>
      </c>
      <c r="G79" s="9">
        <v>350</v>
      </c>
      <c r="H79" s="9">
        <v>360</v>
      </c>
    </row>
    <row r="80" spans="1:8" x14ac:dyDescent="0.2">
      <c r="A80" s="59"/>
      <c r="B80" s="8" t="s">
        <v>5</v>
      </c>
      <c r="C80" s="9">
        <v>415</v>
      </c>
      <c r="D80" s="9">
        <v>521</v>
      </c>
      <c r="E80" s="9">
        <v>418</v>
      </c>
      <c r="F80" s="9">
        <v>504</v>
      </c>
      <c r="G80" s="9">
        <v>116</v>
      </c>
      <c r="H80" s="9">
        <v>140</v>
      </c>
    </row>
    <row r="81" spans="1:8" x14ac:dyDescent="0.2">
      <c r="A81" s="59"/>
      <c r="B81" s="8" t="s">
        <v>6</v>
      </c>
      <c r="C81" s="9">
        <v>159</v>
      </c>
      <c r="D81" s="9">
        <v>165</v>
      </c>
      <c r="E81" s="9">
        <v>142</v>
      </c>
      <c r="F81" s="9">
        <v>133</v>
      </c>
      <c r="G81" s="9">
        <v>47</v>
      </c>
      <c r="H81" s="9">
        <v>47</v>
      </c>
    </row>
    <row r="82" spans="1:8" x14ac:dyDescent="0.2">
      <c r="A82" s="59"/>
      <c r="B82" s="8" t="s">
        <v>14</v>
      </c>
      <c r="C82" s="9">
        <v>75</v>
      </c>
      <c r="D82" s="9">
        <v>81</v>
      </c>
      <c r="E82" s="9">
        <v>71</v>
      </c>
      <c r="F82" s="9">
        <v>102</v>
      </c>
      <c r="G82" s="9">
        <v>37</v>
      </c>
      <c r="H82" s="9">
        <v>15</v>
      </c>
    </row>
    <row r="83" spans="1:8" x14ac:dyDescent="0.2">
      <c r="A83" s="59"/>
      <c r="B83" s="8" t="s">
        <v>8</v>
      </c>
      <c r="C83" s="9">
        <v>20</v>
      </c>
      <c r="D83" s="9">
        <v>19</v>
      </c>
      <c r="E83" s="9">
        <v>11</v>
      </c>
      <c r="F83" s="9">
        <v>12</v>
      </c>
      <c r="G83" s="9">
        <v>15</v>
      </c>
      <c r="H83" s="9">
        <v>5</v>
      </c>
    </row>
    <row r="84" spans="1:8" x14ac:dyDescent="0.2">
      <c r="A84" s="59"/>
      <c r="B84" s="10" t="s">
        <v>15</v>
      </c>
      <c r="C84" s="11">
        <f t="shared" ref="C84:D84" si="24">SUM(C79:C83)</f>
        <v>2122</v>
      </c>
      <c r="D84" s="11">
        <f t="shared" si="24"/>
        <v>2217</v>
      </c>
      <c r="E84" s="11">
        <f t="shared" ref="E84:F84" si="25">SUM(E79:E83)</f>
        <v>1947</v>
      </c>
      <c r="F84" s="11">
        <f t="shared" si="25"/>
        <v>2155</v>
      </c>
      <c r="G84" s="11">
        <f t="shared" ref="G84:H84" si="26">SUM(G79:G83)</f>
        <v>565</v>
      </c>
      <c r="H84" s="11">
        <f t="shared" si="26"/>
        <v>567</v>
      </c>
    </row>
    <row r="85" spans="1:8" ht="7.15" customHeight="1" x14ac:dyDescent="0.2">
      <c r="A85" s="12"/>
      <c r="B85" s="13"/>
      <c r="C85" s="14"/>
      <c r="D85" s="14"/>
      <c r="E85" s="14"/>
      <c r="F85" s="14"/>
      <c r="G85" s="14"/>
      <c r="H85" s="14"/>
    </row>
    <row r="86" spans="1:8" x14ac:dyDescent="0.2">
      <c r="A86" s="12"/>
      <c r="B86" s="15" t="s">
        <v>16</v>
      </c>
      <c r="C86" s="57">
        <f>D84/C84</f>
        <v>1.0447690857681433</v>
      </c>
      <c r="D86" s="58"/>
      <c r="E86" s="57">
        <f>F84/E84</f>
        <v>1.1068310220852593</v>
      </c>
      <c r="F86" s="58"/>
      <c r="G86" s="57">
        <f>H84/G84</f>
        <v>1.0035398230088495</v>
      </c>
      <c r="H86" s="58"/>
    </row>
    <row r="87" spans="1:8" x14ac:dyDescent="0.2">
      <c r="A87" s="2"/>
    </row>
    <row r="88" spans="1:8" x14ac:dyDescent="0.2">
      <c r="A88" s="50" t="s">
        <v>45</v>
      </c>
    </row>
    <row r="89" spans="1:8" x14ac:dyDescent="0.2">
      <c r="A89" s="50" t="s">
        <v>40</v>
      </c>
    </row>
    <row r="90" spans="1:8" x14ac:dyDescent="0.2">
      <c r="A90" s="34"/>
    </row>
  </sheetData>
  <mergeCells count="36"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C23:D23"/>
    <mergeCell ref="A7:A12"/>
    <mergeCell ref="C14:D14"/>
    <mergeCell ref="A16:A21"/>
    <mergeCell ref="C59:D59"/>
    <mergeCell ref="A25:A30"/>
    <mergeCell ref="C32:D32"/>
    <mergeCell ref="A34:A39"/>
    <mergeCell ref="C41:D41"/>
    <mergeCell ref="A43:A48"/>
    <mergeCell ref="C50:D50"/>
    <mergeCell ref="A52:A57"/>
    <mergeCell ref="A79:A84"/>
    <mergeCell ref="C86:D86"/>
    <mergeCell ref="A61:A66"/>
    <mergeCell ref="C68:D68"/>
    <mergeCell ref="A70:A75"/>
    <mergeCell ref="C77:D77"/>
    <mergeCell ref="E59:F59"/>
    <mergeCell ref="E68:F68"/>
    <mergeCell ref="E77:F77"/>
    <mergeCell ref="E86:F86"/>
    <mergeCell ref="E14:F14"/>
    <mergeCell ref="E23:F23"/>
    <mergeCell ref="E32:F32"/>
    <mergeCell ref="E41:F41"/>
    <mergeCell ref="E50:F50"/>
  </mergeCells>
  <conditionalFormatting sqref="C14:D14">
    <cfRule type="cellIs" dxfId="71" priority="85" operator="greaterThan">
      <formula>1</formula>
    </cfRule>
    <cfRule type="cellIs" dxfId="70" priority="86" operator="lessThan">
      <formula>1</formula>
    </cfRule>
  </conditionalFormatting>
  <conditionalFormatting sqref="C23:D23">
    <cfRule type="cellIs" dxfId="69" priority="79" operator="greaterThan">
      <formula>1</formula>
    </cfRule>
    <cfRule type="cellIs" dxfId="68" priority="80" operator="lessThan">
      <formula>1</formula>
    </cfRule>
  </conditionalFormatting>
  <conditionalFormatting sqref="C32:D32">
    <cfRule type="cellIs" dxfId="67" priority="73" operator="greaterThan">
      <formula>1</formula>
    </cfRule>
    <cfRule type="cellIs" dxfId="66" priority="74" operator="lessThan">
      <formula>1</formula>
    </cfRule>
  </conditionalFormatting>
  <conditionalFormatting sqref="C41:D41">
    <cfRule type="cellIs" dxfId="65" priority="67" operator="greaterThan">
      <formula>1</formula>
    </cfRule>
    <cfRule type="cellIs" dxfId="64" priority="68" operator="lessThan">
      <formula>1</formula>
    </cfRule>
  </conditionalFormatting>
  <conditionalFormatting sqref="C50:D50">
    <cfRule type="cellIs" dxfId="63" priority="61" operator="greaterThan">
      <formula>1</formula>
    </cfRule>
    <cfRule type="cellIs" dxfId="62" priority="62" operator="lessThan">
      <formula>1</formula>
    </cfRule>
  </conditionalFormatting>
  <conditionalFormatting sqref="C59:D59">
    <cfRule type="cellIs" dxfId="61" priority="55" operator="greaterThan">
      <formula>1</formula>
    </cfRule>
    <cfRule type="cellIs" dxfId="60" priority="56" operator="lessThan">
      <formula>1</formula>
    </cfRule>
  </conditionalFormatting>
  <conditionalFormatting sqref="C68:D68">
    <cfRule type="cellIs" dxfId="59" priority="49" operator="greaterThan">
      <formula>1</formula>
    </cfRule>
    <cfRule type="cellIs" dxfId="58" priority="50" operator="lessThan">
      <formula>1</formula>
    </cfRule>
  </conditionalFormatting>
  <conditionalFormatting sqref="C77:D77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C86:D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E14:F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E23:F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E32:F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E41:F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E50:F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E59:F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E68:F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E77:F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activeCell="M1" sqref="M1:M1048576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19</v>
      </c>
    </row>
    <row r="3" spans="1:6" x14ac:dyDescent="0.2">
      <c r="A3" s="4" t="s">
        <v>2</v>
      </c>
      <c r="B3" s="5"/>
      <c r="E3" s="2"/>
    </row>
    <row r="4" spans="1:6" x14ac:dyDescent="0.2">
      <c r="A4" s="51" t="s">
        <v>46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53" t="s">
        <v>47</v>
      </c>
      <c r="D6" s="21" t="s">
        <v>48</v>
      </c>
      <c r="E6" s="22"/>
      <c r="F6" s="32" t="s">
        <v>29</v>
      </c>
    </row>
    <row r="7" spans="1:6" s="28" customFormat="1" ht="27" customHeight="1" x14ac:dyDescent="0.2">
      <c r="A7" s="23" t="s">
        <v>20</v>
      </c>
      <c r="B7" s="24" t="s">
        <v>15</v>
      </c>
      <c r="C7" s="54">
        <v>4393</v>
      </c>
      <c r="D7" s="25">
        <v>4407</v>
      </c>
      <c r="E7" s="26"/>
      <c r="F7" s="27">
        <f>(D7-C7)/C7</f>
        <v>3.1868882312770315E-3</v>
      </c>
    </row>
    <row r="8" spans="1:6" ht="14.45" customHeight="1" x14ac:dyDescent="0.2">
      <c r="A8" s="29"/>
      <c r="B8" s="13"/>
      <c r="C8" s="55"/>
      <c r="D8" s="30"/>
      <c r="E8" s="30"/>
      <c r="F8" s="31"/>
    </row>
    <row r="9" spans="1:6" ht="27" customHeight="1" x14ac:dyDescent="0.2">
      <c r="A9" s="23" t="s">
        <v>28</v>
      </c>
      <c r="B9" s="24" t="s">
        <v>15</v>
      </c>
      <c r="C9" s="54">
        <v>2772</v>
      </c>
      <c r="D9" s="25">
        <v>2480</v>
      </c>
      <c r="E9" s="26"/>
      <c r="F9" s="27">
        <f>(D9-C9)/C9</f>
        <v>-0.10533910533910534</v>
      </c>
    </row>
    <row r="10" spans="1:6" ht="12.75" customHeight="1" x14ac:dyDescent="0.2">
      <c r="C10" s="56"/>
      <c r="D10" s="17"/>
      <c r="E10" s="14"/>
      <c r="F10" s="17"/>
    </row>
    <row r="11" spans="1:6" s="28" customFormat="1" ht="27" customHeight="1" x14ac:dyDescent="0.2">
      <c r="A11" s="23" t="s">
        <v>27</v>
      </c>
      <c r="B11" s="24" t="s">
        <v>15</v>
      </c>
      <c r="C11" s="54">
        <v>2431</v>
      </c>
      <c r="D11" s="25">
        <v>2546</v>
      </c>
      <c r="E11" s="26"/>
      <c r="F11" s="27">
        <f>(D11-C11)/C11</f>
        <v>4.7305635540929661E-2</v>
      </c>
    </row>
    <row r="12" spans="1:6" x14ac:dyDescent="0.2">
      <c r="C12" s="56"/>
      <c r="D12" s="17"/>
      <c r="E12" s="14"/>
    </row>
    <row r="13" spans="1:6" s="28" customFormat="1" ht="27" customHeight="1" x14ac:dyDescent="0.2">
      <c r="A13" s="23" t="s">
        <v>26</v>
      </c>
      <c r="B13" s="24" t="s">
        <v>15</v>
      </c>
      <c r="C13" s="54">
        <v>2291</v>
      </c>
      <c r="D13" s="25">
        <v>2001</v>
      </c>
      <c r="E13" s="26"/>
      <c r="F13" s="27">
        <f>(D13-C13)/C13</f>
        <v>-0.12658227848101267</v>
      </c>
    </row>
    <row r="14" spans="1:6" x14ac:dyDescent="0.2">
      <c r="C14" s="56"/>
      <c r="D14" s="17"/>
      <c r="E14" s="14"/>
    </row>
    <row r="15" spans="1:6" s="28" customFormat="1" ht="27" customHeight="1" x14ac:dyDescent="0.2">
      <c r="A15" s="23" t="s">
        <v>25</v>
      </c>
      <c r="B15" s="24" t="s">
        <v>15</v>
      </c>
      <c r="C15" s="54">
        <v>26872</v>
      </c>
      <c r="D15" s="25">
        <v>25934</v>
      </c>
      <c r="E15" s="26"/>
      <c r="F15" s="27">
        <f>(D15-C15)/C15</f>
        <v>-3.4906222089907714E-2</v>
      </c>
    </row>
    <row r="16" spans="1:6" x14ac:dyDescent="0.2">
      <c r="C16" s="56"/>
      <c r="D16" s="17"/>
      <c r="E16" s="14"/>
    </row>
    <row r="17" spans="1:6" s="28" customFormat="1" ht="27" customHeight="1" x14ac:dyDescent="0.2">
      <c r="A17" s="23" t="s">
        <v>24</v>
      </c>
      <c r="B17" s="24" t="s">
        <v>15</v>
      </c>
      <c r="C17" s="54">
        <v>9155</v>
      </c>
      <c r="D17" s="25">
        <v>7495</v>
      </c>
      <c r="E17" s="26"/>
      <c r="F17" s="27">
        <f>(D17-C17)/C17</f>
        <v>-0.1813216821409066</v>
      </c>
    </row>
    <row r="18" spans="1:6" x14ac:dyDescent="0.2">
      <c r="C18" s="5"/>
    </row>
    <row r="19" spans="1:6" s="28" customFormat="1" ht="27" customHeight="1" x14ac:dyDescent="0.2">
      <c r="A19" s="23" t="s">
        <v>23</v>
      </c>
      <c r="B19" s="24" t="s">
        <v>15</v>
      </c>
      <c r="C19" s="54">
        <v>6798</v>
      </c>
      <c r="D19" s="25">
        <v>6282</v>
      </c>
      <c r="E19" s="26"/>
      <c r="F19" s="27">
        <f>(D19-C19)/C19</f>
        <v>-7.590467784642542E-2</v>
      </c>
    </row>
    <row r="20" spans="1:6" x14ac:dyDescent="0.2">
      <c r="A20" s="2"/>
      <c r="C20" s="5"/>
    </row>
    <row r="21" spans="1:6" s="28" customFormat="1" ht="27" customHeight="1" x14ac:dyDescent="0.2">
      <c r="A21" s="23" t="s">
        <v>22</v>
      </c>
      <c r="B21" s="24" t="s">
        <v>15</v>
      </c>
      <c r="C21" s="54">
        <v>917</v>
      </c>
      <c r="D21" s="25">
        <v>850</v>
      </c>
      <c r="E21" s="26"/>
      <c r="F21" s="27">
        <f>(D21-C21)/C21</f>
        <v>-7.3064340239912762E-2</v>
      </c>
    </row>
    <row r="22" spans="1:6" x14ac:dyDescent="0.2">
      <c r="C22" s="5"/>
    </row>
    <row r="23" spans="1:6" s="28" customFormat="1" ht="27" customHeight="1" x14ac:dyDescent="0.2">
      <c r="A23" s="23" t="s">
        <v>21</v>
      </c>
      <c r="B23" s="24" t="s">
        <v>15</v>
      </c>
      <c r="C23" s="54">
        <v>3159</v>
      </c>
      <c r="D23" s="25">
        <v>3042</v>
      </c>
      <c r="E23" s="26"/>
      <c r="F23" s="27">
        <f>(D23-C23)/C23</f>
        <v>-3.7037037037037035E-2</v>
      </c>
    </row>
    <row r="24" spans="1:6" x14ac:dyDescent="0.2">
      <c r="A24" s="2"/>
    </row>
    <row r="25" spans="1:6" x14ac:dyDescent="0.2">
      <c r="A25" s="50" t="s">
        <v>45</v>
      </c>
    </row>
    <row r="26" spans="1:6" x14ac:dyDescent="0.2">
      <c r="A26" s="50" t="s">
        <v>40</v>
      </c>
    </row>
    <row r="27" spans="1:6" x14ac:dyDescent="0.2">
      <c r="A27" s="34"/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37" workbookViewId="0">
      <selection activeCell="R40" sqref="R40"/>
    </sheetView>
  </sheetViews>
  <sheetFormatPr defaultColWidth="9.140625" defaultRowHeight="12.75" x14ac:dyDescent="0.2"/>
  <cols>
    <col min="1" max="1" width="15.28515625" style="36" customWidth="1"/>
    <col min="2" max="2" width="35.7109375" style="35" customWidth="1"/>
    <col min="3" max="3" width="9.5703125" style="35" customWidth="1"/>
    <col min="4" max="5" width="9.140625" style="35"/>
    <col min="6" max="6" width="10.5703125" style="35" customWidth="1"/>
    <col min="7" max="13" width="9.140625" style="35"/>
    <col min="14" max="14" width="10.7109375" style="35" bestFit="1" customWidth="1"/>
    <col min="15" max="16384" width="9.140625" style="35"/>
  </cols>
  <sheetData>
    <row r="1" spans="1:15" ht="15.75" x14ac:dyDescent="0.25">
      <c r="A1" s="49" t="s">
        <v>0</v>
      </c>
    </row>
    <row r="2" spans="1:15" ht="15" x14ac:dyDescent="0.25">
      <c r="A2" s="48" t="s">
        <v>1</v>
      </c>
    </row>
    <row r="3" spans="1:15" x14ac:dyDescent="0.2">
      <c r="A3" s="47" t="s">
        <v>2</v>
      </c>
      <c r="B3" s="46"/>
    </row>
    <row r="4" spans="1:15" x14ac:dyDescent="0.2">
      <c r="A4" s="51" t="s">
        <v>46</v>
      </c>
      <c r="B4" s="46"/>
    </row>
    <row r="6" spans="1:15" ht="25.5" x14ac:dyDescent="0.2">
      <c r="A6" s="45" t="s">
        <v>3</v>
      </c>
      <c r="B6" s="45" t="s">
        <v>12</v>
      </c>
      <c r="C6" s="32" t="s">
        <v>49</v>
      </c>
      <c r="D6" s="32">
        <v>2008</v>
      </c>
      <c r="E6" s="32">
        <v>2009</v>
      </c>
      <c r="F6" s="32">
        <v>2010</v>
      </c>
      <c r="G6" s="32">
        <v>2011</v>
      </c>
      <c r="H6" s="32">
        <v>2012</v>
      </c>
      <c r="I6" s="32">
        <v>2013</v>
      </c>
      <c r="J6" s="32">
        <v>2014</v>
      </c>
      <c r="K6" s="32">
        <v>2015</v>
      </c>
      <c r="L6" s="32">
        <v>2016</v>
      </c>
      <c r="M6" s="32">
        <v>2017</v>
      </c>
      <c r="N6" s="52">
        <v>43190</v>
      </c>
      <c r="O6" s="32" t="s">
        <v>30</v>
      </c>
    </row>
    <row r="7" spans="1:15" ht="12.75" customHeight="1" x14ac:dyDescent="0.2">
      <c r="A7" s="60" t="s">
        <v>31</v>
      </c>
      <c r="B7" s="43" t="s">
        <v>4</v>
      </c>
      <c r="C7" s="39"/>
      <c r="D7" s="39"/>
      <c r="E7" s="39"/>
      <c r="F7" s="39"/>
      <c r="G7" s="39">
        <v>5</v>
      </c>
      <c r="H7" s="39">
        <v>3</v>
      </c>
      <c r="I7" s="39">
        <v>5</v>
      </c>
      <c r="J7" s="39">
        <v>5</v>
      </c>
      <c r="K7" s="39">
        <v>26</v>
      </c>
      <c r="L7" s="39">
        <v>39</v>
      </c>
      <c r="M7" s="39">
        <v>225</v>
      </c>
      <c r="N7" s="39">
        <v>371</v>
      </c>
      <c r="O7" s="39">
        <v>679</v>
      </c>
    </row>
    <row r="8" spans="1:15" x14ac:dyDescent="0.2">
      <c r="A8" s="61"/>
      <c r="B8" s="43" t="s">
        <v>5</v>
      </c>
      <c r="C8" s="39">
        <v>27</v>
      </c>
      <c r="D8" s="39">
        <v>24</v>
      </c>
      <c r="E8" s="39">
        <v>42</v>
      </c>
      <c r="F8" s="39">
        <v>58</v>
      </c>
      <c r="G8" s="39">
        <v>91</v>
      </c>
      <c r="H8" s="39">
        <v>137</v>
      </c>
      <c r="I8" s="39">
        <v>225</v>
      </c>
      <c r="J8" s="39">
        <v>386</v>
      </c>
      <c r="K8" s="39">
        <v>351</v>
      </c>
      <c r="L8" s="39">
        <v>521</v>
      </c>
      <c r="M8" s="39">
        <v>601</v>
      </c>
      <c r="N8" s="39">
        <v>172</v>
      </c>
      <c r="O8" s="39">
        <v>2635</v>
      </c>
    </row>
    <row r="9" spans="1:15" x14ac:dyDescent="0.2">
      <c r="A9" s="61"/>
      <c r="B9" s="43" t="s">
        <v>6</v>
      </c>
      <c r="C9" s="39"/>
      <c r="D9" s="39"/>
      <c r="E9" s="39"/>
      <c r="F9" s="39"/>
      <c r="G9" s="39"/>
      <c r="H9" s="39"/>
      <c r="I9" s="39"/>
      <c r="J9" s="39"/>
      <c r="K9" s="39">
        <v>1</v>
      </c>
      <c r="L9" s="39">
        <v>3</v>
      </c>
      <c r="M9" s="39">
        <v>11</v>
      </c>
      <c r="N9" s="39">
        <v>73</v>
      </c>
      <c r="O9" s="39">
        <v>88</v>
      </c>
    </row>
    <row r="10" spans="1:15" x14ac:dyDescent="0.2">
      <c r="A10" s="61"/>
      <c r="B10" s="43" t="s">
        <v>7</v>
      </c>
      <c r="C10" s="39">
        <v>70</v>
      </c>
      <c r="D10" s="39">
        <v>14</v>
      </c>
      <c r="E10" s="39">
        <v>21</v>
      </c>
      <c r="F10" s="39">
        <v>28</v>
      </c>
      <c r="G10" s="39">
        <v>41</v>
      </c>
      <c r="H10" s="39">
        <v>51</v>
      </c>
      <c r="I10" s="39">
        <v>69</v>
      </c>
      <c r="J10" s="39">
        <v>169</v>
      </c>
      <c r="K10" s="39">
        <v>123</v>
      </c>
      <c r="L10" s="39">
        <v>144</v>
      </c>
      <c r="M10" s="39">
        <v>156</v>
      </c>
      <c r="N10" s="39">
        <v>29</v>
      </c>
      <c r="O10" s="39">
        <v>915</v>
      </c>
    </row>
    <row r="11" spans="1:15" x14ac:dyDescent="0.2">
      <c r="A11" s="61"/>
      <c r="B11" s="43" t="s">
        <v>8</v>
      </c>
      <c r="C11" s="39">
        <v>7</v>
      </c>
      <c r="D11" s="42"/>
      <c r="E11" s="42">
        <v>1</v>
      </c>
      <c r="F11" s="39">
        <v>5</v>
      </c>
      <c r="G11" s="39"/>
      <c r="H11" s="39"/>
      <c r="I11" s="39"/>
      <c r="J11" s="39"/>
      <c r="K11" s="39">
        <v>2</v>
      </c>
      <c r="L11" s="39">
        <v>32</v>
      </c>
      <c r="M11" s="39">
        <v>34</v>
      </c>
      <c r="N11" s="39">
        <v>9</v>
      </c>
      <c r="O11" s="39">
        <v>90</v>
      </c>
    </row>
    <row r="12" spans="1:15" x14ac:dyDescent="0.2">
      <c r="A12" s="61"/>
      <c r="B12" s="41" t="s">
        <v>9</v>
      </c>
      <c r="C12" s="40">
        <v>104</v>
      </c>
      <c r="D12" s="40">
        <v>38</v>
      </c>
      <c r="E12" s="40">
        <v>64</v>
      </c>
      <c r="F12" s="40">
        <v>91</v>
      </c>
      <c r="G12" s="40">
        <v>137</v>
      </c>
      <c r="H12" s="40">
        <v>191</v>
      </c>
      <c r="I12" s="40">
        <v>299</v>
      </c>
      <c r="J12" s="40">
        <v>560</v>
      </c>
      <c r="K12" s="40">
        <v>503</v>
      </c>
      <c r="L12" s="40">
        <v>739</v>
      </c>
      <c r="M12" s="40">
        <v>1027</v>
      </c>
      <c r="N12" s="40">
        <v>654</v>
      </c>
      <c r="O12" s="40">
        <v>4407</v>
      </c>
    </row>
    <row r="13" spans="1:15" x14ac:dyDescent="0.2">
      <c r="A13" s="62"/>
      <c r="B13" s="38" t="s">
        <v>10</v>
      </c>
      <c r="C13" s="37">
        <v>2.3598820058997098E-2</v>
      </c>
      <c r="D13" s="37">
        <v>8.62264579078738E-3</v>
      </c>
      <c r="E13" s="37">
        <v>1.4522350805536601E-2</v>
      </c>
      <c r="F13" s="37">
        <v>2.0648967551622401E-2</v>
      </c>
      <c r="G13" s="37">
        <v>3.1086907193101899E-2</v>
      </c>
      <c r="H13" s="37">
        <v>4.33401406852734E-2</v>
      </c>
      <c r="I13" s="37">
        <v>6.7846607669616504E-2</v>
      </c>
      <c r="J13" s="37">
        <v>0.12707056954844601</v>
      </c>
      <c r="K13" s="37">
        <v>0.114136600862265</v>
      </c>
      <c r="L13" s="37">
        <v>0.16768776945768099</v>
      </c>
      <c r="M13" s="37">
        <v>0.23303834808259599</v>
      </c>
      <c r="N13" s="37">
        <v>0.14840027229407801</v>
      </c>
      <c r="O13" s="37">
        <v>1</v>
      </c>
    </row>
    <row r="14" spans="1:15" x14ac:dyDescent="0.2">
      <c r="C14" s="44"/>
      <c r="D14" s="44"/>
      <c r="E14" s="44"/>
      <c r="F14" s="44"/>
      <c r="G14" s="44"/>
    </row>
    <row r="15" spans="1:15" ht="12.75" customHeight="1" x14ac:dyDescent="0.2">
      <c r="A15" s="60" t="s">
        <v>32</v>
      </c>
      <c r="B15" s="43" t="s">
        <v>4</v>
      </c>
      <c r="C15" s="39"/>
      <c r="D15" s="39"/>
      <c r="E15" s="39"/>
      <c r="F15" s="39">
        <v>18</v>
      </c>
      <c r="G15" s="39">
        <v>5</v>
      </c>
      <c r="H15" s="39">
        <v>2</v>
      </c>
      <c r="I15" s="39">
        <v>3</v>
      </c>
      <c r="J15" s="39">
        <v>1</v>
      </c>
      <c r="K15" s="39">
        <v>10</v>
      </c>
      <c r="L15" s="39">
        <v>33</v>
      </c>
      <c r="M15" s="39">
        <v>194</v>
      </c>
      <c r="N15" s="39">
        <v>261</v>
      </c>
      <c r="O15" s="39">
        <v>527</v>
      </c>
    </row>
    <row r="16" spans="1:15" x14ac:dyDescent="0.2">
      <c r="A16" s="61"/>
      <c r="B16" s="43" t="s">
        <v>5</v>
      </c>
      <c r="C16" s="39">
        <v>7</v>
      </c>
      <c r="D16" s="39">
        <v>2</v>
      </c>
      <c r="E16" s="39">
        <v>2</v>
      </c>
      <c r="F16" s="39">
        <v>6</v>
      </c>
      <c r="G16" s="39">
        <v>14</v>
      </c>
      <c r="H16" s="39">
        <v>18</v>
      </c>
      <c r="I16" s="39">
        <v>41</v>
      </c>
      <c r="J16" s="39">
        <v>71</v>
      </c>
      <c r="K16" s="39">
        <v>123</v>
      </c>
      <c r="L16" s="39">
        <v>305</v>
      </c>
      <c r="M16" s="39">
        <v>449</v>
      </c>
      <c r="N16" s="39">
        <v>115</v>
      </c>
      <c r="O16" s="39">
        <v>1153</v>
      </c>
    </row>
    <row r="17" spans="1:15" x14ac:dyDescent="0.2">
      <c r="A17" s="61"/>
      <c r="B17" s="43" t="s">
        <v>6</v>
      </c>
      <c r="C17" s="39"/>
      <c r="D17" s="39"/>
      <c r="E17" s="39"/>
      <c r="F17" s="39"/>
      <c r="G17" s="39"/>
      <c r="H17" s="39"/>
      <c r="I17" s="39"/>
      <c r="J17" s="39">
        <v>1</v>
      </c>
      <c r="K17" s="39">
        <v>3</v>
      </c>
      <c r="L17" s="39">
        <v>1</v>
      </c>
      <c r="M17" s="39">
        <v>21</v>
      </c>
      <c r="N17" s="39">
        <v>59</v>
      </c>
      <c r="O17" s="39">
        <v>85</v>
      </c>
    </row>
    <row r="18" spans="1:15" x14ac:dyDescent="0.2">
      <c r="A18" s="61"/>
      <c r="B18" s="43" t="s">
        <v>7</v>
      </c>
      <c r="C18" s="39">
        <v>12</v>
      </c>
      <c r="D18" s="39">
        <v>4</v>
      </c>
      <c r="E18" s="39">
        <v>15</v>
      </c>
      <c r="F18" s="39">
        <v>21</v>
      </c>
      <c r="G18" s="39">
        <v>23</v>
      </c>
      <c r="H18" s="39">
        <v>34</v>
      </c>
      <c r="I18" s="39">
        <v>71</v>
      </c>
      <c r="J18" s="39">
        <v>73</v>
      </c>
      <c r="K18" s="39">
        <v>92</v>
      </c>
      <c r="L18" s="39">
        <v>107</v>
      </c>
      <c r="M18" s="39">
        <v>146</v>
      </c>
      <c r="N18" s="39">
        <v>42</v>
      </c>
      <c r="O18" s="39">
        <v>640</v>
      </c>
    </row>
    <row r="19" spans="1:15" x14ac:dyDescent="0.2">
      <c r="A19" s="61"/>
      <c r="B19" s="43" t="s">
        <v>8</v>
      </c>
      <c r="C19" s="39">
        <v>1</v>
      </c>
      <c r="D19" s="42"/>
      <c r="E19" s="42"/>
      <c r="F19" s="39"/>
      <c r="G19" s="39"/>
      <c r="H19" s="39"/>
      <c r="I19" s="39"/>
      <c r="J19" s="39"/>
      <c r="K19" s="39">
        <v>2</v>
      </c>
      <c r="L19" s="39">
        <v>24</v>
      </c>
      <c r="M19" s="39">
        <v>42</v>
      </c>
      <c r="N19" s="39">
        <v>6</v>
      </c>
      <c r="O19" s="39">
        <v>75</v>
      </c>
    </row>
    <row r="20" spans="1:15" x14ac:dyDescent="0.2">
      <c r="A20" s="61"/>
      <c r="B20" s="41" t="s">
        <v>9</v>
      </c>
      <c r="C20" s="40">
        <v>20</v>
      </c>
      <c r="D20" s="40">
        <v>6</v>
      </c>
      <c r="E20" s="40">
        <v>17</v>
      </c>
      <c r="F20" s="40">
        <v>45</v>
      </c>
      <c r="G20" s="40">
        <v>42</v>
      </c>
      <c r="H20" s="40">
        <v>54</v>
      </c>
      <c r="I20" s="40">
        <v>115</v>
      </c>
      <c r="J20" s="40">
        <v>146</v>
      </c>
      <c r="K20" s="40">
        <v>230</v>
      </c>
      <c r="L20" s="40">
        <v>470</v>
      </c>
      <c r="M20" s="40">
        <v>852</v>
      </c>
      <c r="N20" s="40">
        <v>483</v>
      </c>
      <c r="O20" s="40">
        <v>2480</v>
      </c>
    </row>
    <row r="21" spans="1:15" x14ac:dyDescent="0.2">
      <c r="A21" s="62"/>
      <c r="B21" s="38" t="s">
        <v>10</v>
      </c>
      <c r="C21" s="37">
        <v>8.0645161290322596E-3</v>
      </c>
      <c r="D21" s="37">
        <v>2.4193548387096801E-3</v>
      </c>
      <c r="E21" s="37">
        <v>6.8548387096774204E-3</v>
      </c>
      <c r="F21" s="37">
        <v>1.8145161290322599E-2</v>
      </c>
      <c r="G21" s="37">
        <v>1.6935483870967698E-2</v>
      </c>
      <c r="H21" s="37">
        <v>2.17741935483871E-2</v>
      </c>
      <c r="I21" s="37">
        <v>4.6370967741935498E-2</v>
      </c>
      <c r="J21" s="37">
        <v>5.8870967741935502E-2</v>
      </c>
      <c r="K21" s="37">
        <v>9.2741935483870996E-2</v>
      </c>
      <c r="L21" s="37">
        <v>0.18951612903225801</v>
      </c>
      <c r="M21" s="37">
        <v>0.34354838709677399</v>
      </c>
      <c r="N21" s="37">
        <v>0.19475806451612901</v>
      </c>
      <c r="O21" s="37">
        <v>1</v>
      </c>
    </row>
    <row r="22" spans="1:15" x14ac:dyDescent="0.2">
      <c r="C22" s="44"/>
      <c r="D22" s="44"/>
      <c r="E22" s="44"/>
      <c r="F22" s="44"/>
      <c r="G22" s="44"/>
    </row>
    <row r="23" spans="1:15" ht="12.75" customHeight="1" x14ac:dyDescent="0.2">
      <c r="A23" s="60" t="s">
        <v>33</v>
      </c>
      <c r="B23" s="43" t="s">
        <v>4</v>
      </c>
      <c r="C23" s="39"/>
      <c r="D23" s="39"/>
      <c r="E23" s="39"/>
      <c r="F23" s="39">
        <v>1</v>
      </c>
      <c r="G23" s="39"/>
      <c r="H23" s="39"/>
      <c r="I23" s="39"/>
      <c r="J23" s="39">
        <v>1</v>
      </c>
      <c r="K23" s="39">
        <v>5</v>
      </c>
      <c r="L23" s="39">
        <v>25</v>
      </c>
      <c r="M23" s="39">
        <v>125</v>
      </c>
      <c r="N23" s="39">
        <v>199</v>
      </c>
      <c r="O23" s="39">
        <v>356</v>
      </c>
    </row>
    <row r="24" spans="1:15" x14ac:dyDescent="0.2">
      <c r="A24" s="61"/>
      <c r="B24" s="43" t="s">
        <v>5</v>
      </c>
      <c r="C24" s="39">
        <v>15</v>
      </c>
      <c r="D24" s="39">
        <v>21</v>
      </c>
      <c r="E24" s="39">
        <v>41</v>
      </c>
      <c r="F24" s="39">
        <v>74</v>
      </c>
      <c r="G24" s="39">
        <v>118</v>
      </c>
      <c r="H24" s="39">
        <v>161</v>
      </c>
      <c r="I24" s="39">
        <v>178</v>
      </c>
      <c r="J24" s="39">
        <v>199</v>
      </c>
      <c r="K24" s="39">
        <v>190</v>
      </c>
      <c r="L24" s="39">
        <v>196</v>
      </c>
      <c r="M24" s="39">
        <v>255</v>
      </c>
      <c r="N24" s="39">
        <v>63</v>
      </c>
      <c r="O24" s="39">
        <v>1511</v>
      </c>
    </row>
    <row r="25" spans="1:15" x14ac:dyDescent="0.2">
      <c r="A25" s="61"/>
      <c r="B25" s="43" t="s">
        <v>6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>
        <v>3</v>
      </c>
      <c r="N25" s="39">
        <v>14</v>
      </c>
      <c r="O25" s="39">
        <v>17</v>
      </c>
    </row>
    <row r="26" spans="1:15" x14ac:dyDescent="0.2">
      <c r="A26" s="61"/>
      <c r="B26" s="43" t="s">
        <v>7</v>
      </c>
      <c r="C26" s="39">
        <v>84</v>
      </c>
      <c r="D26" s="39">
        <v>12</v>
      </c>
      <c r="E26" s="39">
        <v>39</v>
      </c>
      <c r="F26" s="39">
        <v>45</v>
      </c>
      <c r="G26" s="39">
        <v>40</v>
      </c>
      <c r="H26" s="39">
        <v>51</v>
      </c>
      <c r="I26" s="39">
        <v>76</v>
      </c>
      <c r="J26" s="39">
        <v>83</v>
      </c>
      <c r="K26" s="39">
        <v>76</v>
      </c>
      <c r="L26" s="39">
        <v>60</v>
      </c>
      <c r="M26" s="39">
        <v>54</v>
      </c>
      <c r="N26" s="39">
        <v>25</v>
      </c>
      <c r="O26" s="39">
        <v>645</v>
      </c>
    </row>
    <row r="27" spans="1:15" x14ac:dyDescent="0.2">
      <c r="A27" s="61"/>
      <c r="B27" s="43" t="s">
        <v>8</v>
      </c>
      <c r="C27" s="39"/>
      <c r="D27" s="42"/>
      <c r="E27" s="42"/>
      <c r="F27" s="39"/>
      <c r="G27" s="39">
        <v>1</v>
      </c>
      <c r="H27" s="39"/>
      <c r="I27" s="39">
        <v>2</v>
      </c>
      <c r="J27" s="39"/>
      <c r="K27" s="39"/>
      <c r="L27" s="39"/>
      <c r="M27" s="39">
        <v>5</v>
      </c>
      <c r="N27" s="39">
        <v>9</v>
      </c>
      <c r="O27" s="39">
        <v>17</v>
      </c>
    </row>
    <row r="28" spans="1:15" x14ac:dyDescent="0.2">
      <c r="A28" s="61"/>
      <c r="B28" s="41" t="s">
        <v>9</v>
      </c>
      <c r="C28" s="40">
        <v>99</v>
      </c>
      <c r="D28" s="40">
        <v>33</v>
      </c>
      <c r="E28" s="40">
        <v>80</v>
      </c>
      <c r="F28" s="40">
        <v>120</v>
      </c>
      <c r="G28" s="40">
        <v>159</v>
      </c>
      <c r="H28" s="40">
        <v>212</v>
      </c>
      <c r="I28" s="40">
        <v>256</v>
      </c>
      <c r="J28" s="40">
        <v>283</v>
      </c>
      <c r="K28" s="40">
        <v>271</v>
      </c>
      <c r="L28" s="40">
        <v>281</v>
      </c>
      <c r="M28" s="40">
        <v>442</v>
      </c>
      <c r="N28" s="40">
        <v>310</v>
      </c>
      <c r="O28" s="40">
        <v>2546</v>
      </c>
    </row>
    <row r="29" spans="1:15" x14ac:dyDescent="0.2">
      <c r="A29" s="62"/>
      <c r="B29" s="38" t="s">
        <v>10</v>
      </c>
      <c r="C29" s="37">
        <v>3.8884524744697599E-2</v>
      </c>
      <c r="D29" s="37">
        <v>1.2961508248232501E-2</v>
      </c>
      <c r="E29" s="37">
        <v>3.1421838177533398E-2</v>
      </c>
      <c r="F29" s="37">
        <v>4.7132757266300097E-2</v>
      </c>
      <c r="G29" s="37">
        <v>6.2450903377847602E-2</v>
      </c>
      <c r="H29" s="37">
        <v>8.3267871170463498E-2</v>
      </c>
      <c r="I29" s="37">
        <v>0.10054988216810699</v>
      </c>
      <c r="J29" s="37">
        <v>0.111154752553024</v>
      </c>
      <c r="K29" s="37">
        <v>0.106441476826394</v>
      </c>
      <c r="L29" s="37">
        <v>0.110369206598586</v>
      </c>
      <c r="M29" s="37">
        <v>0.17360565593087199</v>
      </c>
      <c r="N29" s="37">
        <v>0.121759622937942</v>
      </c>
      <c r="O29" s="37">
        <v>1</v>
      </c>
    </row>
    <row r="30" spans="1:15" x14ac:dyDescent="0.2">
      <c r="C30" s="44"/>
      <c r="D30" s="44"/>
      <c r="E30" s="44"/>
      <c r="F30" s="44"/>
      <c r="G30" s="44"/>
    </row>
    <row r="31" spans="1:15" ht="12.75" customHeight="1" x14ac:dyDescent="0.2">
      <c r="A31" s="60" t="s">
        <v>34</v>
      </c>
      <c r="B31" s="43" t="s">
        <v>4</v>
      </c>
      <c r="C31" s="39"/>
      <c r="D31" s="39"/>
      <c r="E31" s="39"/>
      <c r="F31" s="39"/>
      <c r="G31" s="39">
        <v>1</v>
      </c>
      <c r="H31" s="39">
        <v>1</v>
      </c>
      <c r="I31" s="39">
        <v>5</v>
      </c>
      <c r="J31" s="39">
        <v>4</v>
      </c>
      <c r="K31" s="39">
        <v>7</v>
      </c>
      <c r="L31" s="39">
        <v>14</v>
      </c>
      <c r="M31" s="39">
        <v>45</v>
      </c>
      <c r="N31" s="39">
        <v>119</v>
      </c>
      <c r="O31" s="39">
        <v>196</v>
      </c>
    </row>
    <row r="32" spans="1:15" x14ac:dyDescent="0.2">
      <c r="A32" s="61"/>
      <c r="B32" s="43" t="s">
        <v>5</v>
      </c>
      <c r="C32" s="39"/>
      <c r="D32" s="39"/>
      <c r="E32" s="39">
        <v>3</v>
      </c>
      <c r="F32" s="39">
        <v>14</v>
      </c>
      <c r="G32" s="39">
        <v>20</v>
      </c>
      <c r="H32" s="39">
        <v>24</v>
      </c>
      <c r="I32" s="39">
        <v>48</v>
      </c>
      <c r="J32" s="39">
        <v>75</v>
      </c>
      <c r="K32" s="39">
        <v>137</v>
      </c>
      <c r="L32" s="39">
        <v>380</v>
      </c>
      <c r="M32" s="39">
        <v>470</v>
      </c>
      <c r="N32" s="39">
        <v>113</v>
      </c>
      <c r="O32" s="39">
        <v>1284</v>
      </c>
    </row>
    <row r="33" spans="1:15" x14ac:dyDescent="0.2">
      <c r="A33" s="61"/>
      <c r="B33" s="43" t="s">
        <v>6</v>
      </c>
      <c r="C33" s="39"/>
      <c r="D33" s="39"/>
      <c r="E33" s="39"/>
      <c r="F33" s="39"/>
      <c r="G33" s="39"/>
      <c r="H33" s="39"/>
      <c r="I33" s="39"/>
      <c r="J33" s="39">
        <v>2</v>
      </c>
      <c r="K33" s="39">
        <v>1</v>
      </c>
      <c r="L33" s="39"/>
      <c r="M33" s="39">
        <v>10</v>
      </c>
      <c r="N33" s="39">
        <v>19</v>
      </c>
      <c r="O33" s="39">
        <v>32</v>
      </c>
    </row>
    <row r="34" spans="1:15" x14ac:dyDescent="0.2">
      <c r="A34" s="61"/>
      <c r="B34" s="43" t="s">
        <v>7</v>
      </c>
      <c r="C34" s="39">
        <v>31</v>
      </c>
      <c r="D34" s="39">
        <v>5</v>
      </c>
      <c r="E34" s="39">
        <v>8</v>
      </c>
      <c r="F34" s="39">
        <v>13</v>
      </c>
      <c r="G34" s="39">
        <v>39</v>
      </c>
      <c r="H34" s="39">
        <v>33</v>
      </c>
      <c r="I34" s="39">
        <v>44</v>
      </c>
      <c r="J34" s="39">
        <v>68</v>
      </c>
      <c r="K34" s="39">
        <v>66</v>
      </c>
      <c r="L34" s="39">
        <v>65</v>
      </c>
      <c r="M34" s="39">
        <v>45</v>
      </c>
      <c r="N34" s="39">
        <v>9</v>
      </c>
      <c r="O34" s="39">
        <v>426</v>
      </c>
    </row>
    <row r="35" spans="1:15" x14ac:dyDescent="0.2">
      <c r="A35" s="61"/>
      <c r="B35" s="43" t="s">
        <v>8</v>
      </c>
      <c r="C35" s="39">
        <v>4</v>
      </c>
      <c r="D35" s="42">
        <v>1</v>
      </c>
      <c r="E35" s="42">
        <v>6</v>
      </c>
      <c r="F35" s="39">
        <v>1</v>
      </c>
      <c r="G35" s="39">
        <v>1</v>
      </c>
      <c r="H35" s="39">
        <v>1</v>
      </c>
      <c r="I35" s="39">
        <v>2</v>
      </c>
      <c r="J35" s="39">
        <v>2</v>
      </c>
      <c r="K35" s="39">
        <v>7</v>
      </c>
      <c r="L35" s="39">
        <v>6</v>
      </c>
      <c r="M35" s="39">
        <v>6</v>
      </c>
      <c r="N35" s="39">
        <v>26</v>
      </c>
      <c r="O35" s="39">
        <v>63</v>
      </c>
    </row>
    <row r="36" spans="1:15" x14ac:dyDescent="0.2">
      <c r="A36" s="61"/>
      <c r="B36" s="41" t="s">
        <v>9</v>
      </c>
      <c r="C36" s="40">
        <v>35</v>
      </c>
      <c r="D36" s="40">
        <v>6</v>
      </c>
      <c r="E36" s="40">
        <v>17</v>
      </c>
      <c r="F36" s="40">
        <v>28</v>
      </c>
      <c r="G36" s="40">
        <v>61</v>
      </c>
      <c r="H36" s="40">
        <v>59</v>
      </c>
      <c r="I36" s="40">
        <v>99</v>
      </c>
      <c r="J36" s="40">
        <v>151</v>
      </c>
      <c r="K36" s="40">
        <v>218</v>
      </c>
      <c r="L36" s="40">
        <v>465</v>
      </c>
      <c r="M36" s="40">
        <v>576</v>
      </c>
      <c r="N36" s="40">
        <v>286</v>
      </c>
      <c r="O36" s="40">
        <v>2001</v>
      </c>
    </row>
    <row r="37" spans="1:15" x14ac:dyDescent="0.2">
      <c r="A37" s="62"/>
      <c r="B37" s="38" t="s">
        <v>10</v>
      </c>
      <c r="C37" s="37">
        <v>1.7491254372813601E-2</v>
      </c>
      <c r="D37" s="37">
        <v>2.9985007496251899E-3</v>
      </c>
      <c r="E37" s="37">
        <v>8.4957521239380305E-3</v>
      </c>
      <c r="F37" s="37">
        <v>1.3993003498250899E-2</v>
      </c>
      <c r="G37" s="37">
        <v>3.04847576211894E-2</v>
      </c>
      <c r="H37" s="37">
        <v>2.94852573713143E-2</v>
      </c>
      <c r="I37" s="37">
        <v>4.9475262368815602E-2</v>
      </c>
      <c r="J37" s="37">
        <v>7.54622688655672E-2</v>
      </c>
      <c r="K37" s="37">
        <v>0.108945527236382</v>
      </c>
      <c r="L37" s="37">
        <v>0.23238380809595199</v>
      </c>
      <c r="M37" s="37">
        <v>0.28785607196401802</v>
      </c>
      <c r="N37" s="37">
        <v>0.14292853573213399</v>
      </c>
      <c r="O37" s="37">
        <v>1</v>
      </c>
    </row>
    <row r="38" spans="1:15" x14ac:dyDescent="0.2">
      <c r="C38" s="44"/>
      <c r="D38" s="44"/>
      <c r="E38" s="44"/>
      <c r="F38" s="44"/>
      <c r="G38" s="44"/>
    </row>
    <row r="39" spans="1:15" ht="12.75" customHeight="1" x14ac:dyDescent="0.2">
      <c r="A39" s="60" t="s">
        <v>35</v>
      </c>
      <c r="B39" s="43" t="s">
        <v>4</v>
      </c>
      <c r="C39" s="39">
        <v>153</v>
      </c>
      <c r="D39" s="39">
        <v>26</v>
      </c>
      <c r="E39" s="39">
        <v>105</v>
      </c>
      <c r="F39" s="39">
        <v>58</v>
      </c>
      <c r="G39" s="39">
        <v>80</v>
      </c>
      <c r="H39" s="39">
        <v>133</v>
      </c>
      <c r="I39" s="39">
        <v>89</v>
      </c>
      <c r="J39" s="39">
        <v>123</v>
      </c>
      <c r="K39" s="39">
        <v>135</v>
      </c>
      <c r="L39" s="39">
        <v>334</v>
      </c>
      <c r="M39" s="39">
        <v>850</v>
      </c>
      <c r="N39" s="39">
        <v>1311</v>
      </c>
      <c r="O39" s="39">
        <v>3397</v>
      </c>
    </row>
    <row r="40" spans="1:15" x14ac:dyDescent="0.2">
      <c r="A40" s="61"/>
      <c r="B40" s="43" t="s">
        <v>5</v>
      </c>
      <c r="C40" s="39">
        <v>882</v>
      </c>
      <c r="D40" s="39">
        <v>550</v>
      </c>
      <c r="E40" s="39">
        <v>732</v>
      </c>
      <c r="F40" s="39">
        <v>1142</v>
      </c>
      <c r="G40" s="39">
        <v>1381</v>
      </c>
      <c r="H40" s="39">
        <v>1772</v>
      </c>
      <c r="I40" s="39">
        <v>1690</v>
      </c>
      <c r="J40" s="39">
        <v>1814</v>
      </c>
      <c r="K40" s="39">
        <v>1649</v>
      </c>
      <c r="L40" s="39">
        <v>1821</v>
      </c>
      <c r="M40" s="39">
        <v>2231</v>
      </c>
      <c r="N40" s="39">
        <v>644</v>
      </c>
      <c r="O40" s="39">
        <v>16308</v>
      </c>
    </row>
    <row r="41" spans="1:15" x14ac:dyDescent="0.2">
      <c r="A41" s="61"/>
      <c r="B41" s="43" t="s">
        <v>6</v>
      </c>
      <c r="C41" s="39"/>
      <c r="D41" s="39"/>
      <c r="E41" s="39"/>
      <c r="F41" s="39">
        <v>1</v>
      </c>
      <c r="G41" s="39"/>
      <c r="H41" s="39">
        <v>1</v>
      </c>
      <c r="I41" s="39">
        <v>3</v>
      </c>
      <c r="J41" s="39">
        <v>18</v>
      </c>
      <c r="K41" s="39">
        <v>30</v>
      </c>
      <c r="L41" s="39">
        <v>20</v>
      </c>
      <c r="M41" s="39">
        <v>72</v>
      </c>
      <c r="N41" s="39">
        <v>332</v>
      </c>
      <c r="O41" s="39">
        <v>477</v>
      </c>
    </row>
    <row r="42" spans="1:15" x14ac:dyDescent="0.2">
      <c r="A42" s="61"/>
      <c r="B42" s="43" t="s">
        <v>7</v>
      </c>
      <c r="C42" s="39">
        <v>217</v>
      </c>
      <c r="D42" s="39">
        <v>72</v>
      </c>
      <c r="E42" s="39">
        <v>128</v>
      </c>
      <c r="F42" s="39">
        <v>206</v>
      </c>
      <c r="G42" s="39">
        <v>291</v>
      </c>
      <c r="H42" s="39">
        <v>348</v>
      </c>
      <c r="I42" s="39">
        <v>518</v>
      </c>
      <c r="J42" s="39">
        <v>574</v>
      </c>
      <c r="K42" s="39">
        <v>734</v>
      </c>
      <c r="L42" s="39">
        <v>930</v>
      </c>
      <c r="M42" s="39">
        <v>947</v>
      </c>
      <c r="N42" s="39">
        <v>254</v>
      </c>
      <c r="O42" s="39">
        <v>5219</v>
      </c>
    </row>
    <row r="43" spans="1:15" x14ac:dyDescent="0.2">
      <c r="A43" s="61"/>
      <c r="B43" s="43" t="s">
        <v>8</v>
      </c>
      <c r="C43" s="39">
        <v>239</v>
      </c>
      <c r="D43" s="42">
        <v>19</v>
      </c>
      <c r="E43" s="42">
        <v>12</v>
      </c>
      <c r="F43" s="39">
        <v>6</v>
      </c>
      <c r="G43" s="39">
        <v>9</v>
      </c>
      <c r="H43" s="39">
        <v>20</v>
      </c>
      <c r="I43" s="39">
        <v>11</v>
      </c>
      <c r="J43" s="39">
        <v>20</v>
      </c>
      <c r="K43" s="39">
        <v>21</v>
      </c>
      <c r="L43" s="39">
        <v>36</v>
      </c>
      <c r="M43" s="39">
        <v>93</v>
      </c>
      <c r="N43" s="39">
        <v>47</v>
      </c>
      <c r="O43" s="39">
        <v>533</v>
      </c>
    </row>
    <row r="44" spans="1:15" x14ac:dyDescent="0.2">
      <c r="A44" s="61"/>
      <c r="B44" s="41" t="s">
        <v>9</v>
      </c>
      <c r="C44" s="40">
        <v>1491</v>
      </c>
      <c r="D44" s="40">
        <v>667</v>
      </c>
      <c r="E44" s="40">
        <v>977</v>
      </c>
      <c r="F44" s="40">
        <v>1413</v>
      </c>
      <c r="G44" s="40">
        <v>1761</v>
      </c>
      <c r="H44" s="40">
        <v>2274</v>
      </c>
      <c r="I44" s="40">
        <v>2311</v>
      </c>
      <c r="J44" s="40">
        <v>2549</v>
      </c>
      <c r="K44" s="40">
        <v>2569</v>
      </c>
      <c r="L44" s="40">
        <v>3141</v>
      </c>
      <c r="M44" s="40">
        <v>4193</v>
      </c>
      <c r="N44" s="40">
        <v>2588</v>
      </c>
      <c r="O44" s="40">
        <v>25934</v>
      </c>
    </row>
    <row r="45" spans="1:15" x14ac:dyDescent="0.2">
      <c r="A45" s="62"/>
      <c r="B45" s="38" t="s">
        <v>10</v>
      </c>
      <c r="C45" s="37">
        <v>5.7492095318886403E-2</v>
      </c>
      <c r="D45" s="37">
        <v>2.5719133184236902E-2</v>
      </c>
      <c r="E45" s="37">
        <v>3.7672553404796798E-2</v>
      </c>
      <c r="F45" s="37">
        <v>5.4484460553713303E-2</v>
      </c>
      <c r="G45" s="37">
        <v>6.7903138736793406E-2</v>
      </c>
      <c r="H45" s="37">
        <v>8.7684121230816703E-2</v>
      </c>
      <c r="I45" s="37">
        <v>8.9110819773270594E-2</v>
      </c>
      <c r="J45" s="37">
        <v>9.8287961749055297E-2</v>
      </c>
      <c r="K45" s="37">
        <v>9.9059150150381706E-2</v>
      </c>
      <c r="L45" s="37">
        <v>0.121115138428318</v>
      </c>
      <c r="M45" s="37">
        <v>0.16167964833808901</v>
      </c>
      <c r="N45" s="37">
        <v>9.9791779131641903E-2</v>
      </c>
      <c r="O45" s="37">
        <v>1</v>
      </c>
    </row>
    <row r="46" spans="1:15" x14ac:dyDescent="0.2">
      <c r="C46" s="44"/>
      <c r="D46" s="44"/>
      <c r="E46" s="44"/>
      <c r="F46" s="44"/>
      <c r="G46" s="44"/>
    </row>
    <row r="47" spans="1:15" ht="12.75" customHeight="1" x14ac:dyDescent="0.2">
      <c r="A47" s="60" t="s">
        <v>36</v>
      </c>
      <c r="B47" s="43" t="s">
        <v>4</v>
      </c>
      <c r="C47" s="39">
        <v>1</v>
      </c>
      <c r="D47" s="39"/>
      <c r="E47" s="39"/>
      <c r="F47" s="39"/>
      <c r="G47" s="39">
        <v>1</v>
      </c>
      <c r="H47" s="39">
        <v>4</v>
      </c>
      <c r="I47" s="39">
        <v>24</v>
      </c>
      <c r="J47" s="39">
        <v>73</v>
      </c>
      <c r="K47" s="39">
        <v>124</v>
      </c>
      <c r="L47" s="39">
        <v>249</v>
      </c>
      <c r="M47" s="39">
        <v>641</v>
      </c>
      <c r="N47" s="39">
        <v>738</v>
      </c>
      <c r="O47" s="39">
        <v>1855</v>
      </c>
    </row>
    <row r="48" spans="1:15" x14ac:dyDescent="0.2">
      <c r="A48" s="61"/>
      <c r="B48" s="43" t="s">
        <v>5</v>
      </c>
      <c r="C48" s="39">
        <v>10</v>
      </c>
      <c r="D48" s="39">
        <v>5</v>
      </c>
      <c r="E48" s="39">
        <v>18</v>
      </c>
      <c r="F48" s="39">
        <v>42</v>
      </c>
      <c r="G48" s="39">
        <v>54</v>
      </c>
      <c r="H48" s="39">
        <v>105</v>
      </c>
      <c r="I48" s="39">
        <v>226</v>
      </c>
      <c r="J48" s="39">
        <v>384</v>
      </c>
      <c r="K48" s="39">
        <v>566</v>
      </c>
      <c r="L48" s="39">
        <v>925</v>
      </c>
      <c r="M48" s="39">
        <v>1127</v>
      </c>
      <c r="N48" s="39">
        <v>306</v>
      </c>
      <c r="O48" s="39">
        <v>3768</v>
      </c>
    </row>
    <row r="49" spans="1:15" x14ac:dyDescent="0.2">
      <c r="A49" s="61"/>
      <c r="B49" s="43" t="s">
        <v>6</v>
      </c>
      <c r="C49" s="39">
        <v>5</v>
      </c>
      <c r="D49" s="39"/>
      <c r="E49" s="39">
        <v>3</v>
      </c>
      <c r="F49" s="39"/>
      <c r="G49" s="39"/>
      <c r="H49" s="39"/>
      <c r="I49" s="39"/>
      <c r="J49" s="39"/>
      <c r="K49" s="39">
        <v>2</v>
      </c>
      <c r="L49" s="39">
        <v>4</v>
      </c>
      <c r="M49" s="39">
        <v>16</v>
      </c>
      <c r="N49" s="39">
        <v>85</v>
      </c>
      <c r="O49" s="39">
        <v>115</v>
      </c>
    </row>
    <row r="50" spans="1:15" x14ac:dyDescent="0.2">
      <c r="A50" s="61"/>
      <c r="B50" s="43" t="s">
        <v>7</v>
      </c>
      <c r="C50" s="39">
        <v>105</v>
      </c>
      <c r="D50" s="39">
        <v>22</v>
      </c>
      <c r="E50" s="39">
        <v>38</v>
      </c>
      <c r="F50" s="39">
        <v>65</v>
      </c>
      <c r="G50" s="39">
        <v>98</v>
      </c>
      <c r="H50" s="39">
        <v>106</v>
      </c>
      <c r="I50" s="39">
        <v>183</v>
      </c>
      <c r="J50" s="39">
        <v>233</v>
      </c>
      <c r="K50" s="39">
        <v>273</v>
      </c>
      <c r="L50" s="39">
        <v>226</v>
      </c>
      <c r="M50" s="39">
        <v>263</v>
      </c>
      <c r="N50" s="39">
        <v>58</v>
      </c>
      <c r="O50" s="39">
        <v>1670</v>
      </c>
    </row>
    <row r="51" spans="1:15" x14ac:dyDescent="0.2">
      <c r="A51" s="61"/>
      <c r="B51" s="43" t="s">
        <v>8</v>
      </c>
      <c r="C51" s="39">
        <v>2</v>
      </c>
      <c r="D51" s="42"/>
      <c r="E51" s="42"/>
      <c r="F51" s="39">
        <v>1</v>
      </c>
      <c r="G51" s="39"/>
      <c r="H51" s="39"/>
      <c r="I51" s="39">
        <v>2</v>
      </c>
      <c r="J51" s="39">
        <v>4</v>
      </c>
      <c r="K51" s="39">
        <v>9</v>
      </c>
      <c r="L51" s="39">
        <v>23</v>
      </c>
      <c r="M51" s="39">
        <v>29</v>
      </c>
      <c r="N51" s="39">
        <v>17</v>
      </c>
      <c r="O51" s="39">
        <v>87</v>
      </c>
    </row>
    <row r="52" spans="1:15" x14ac:dyDescent="0.2">
      <c r="A52" s="61"/>
      <c r="B52" s="41" t="s">
        <v>9</v>
      </c>
      <c r="C52" s="40">
        <v>123</v>
      </c>
      <c r="D52" s="40">
        <v>27</v>
      </c>
      <c r="E52" s="40">
        <v>59</v>
      </c>
      <c r="F52" s="40">
        <v>108</v>
      </c>
      <c r="G52" s="40">
        <v>153</v>
      </c>
      <c r="H52" s="40">
        <v>215</v>
      </c>
      <c r="I52" s="40">
        <v>435</v>
      </c>
      <c r="J52" s="40">
        <v>694</v>
      </c>
      <c r="K52" s="40">
        <v>974</v>
      </c>
      <c r="L52" s="40">
        <v>1427</v>
      </c>
      <c r="M52" s="40">
        <v>2076</v>
      </c>
      <c r="N52" s="40">
        <v>1204</v>
      </c>
      <c r="O52" s="40">
        <v>7495</v>
      </c>
    </row>
    <row r="53" spans="1:15" x14ac:dyDescent="0.2">
      <c r="A53" s="62"/>
      <c r="B53" s="38" t="s">
        <v>10</v>
      </c>
      <c r="C53" s="37">
        <v>1.6410940627084699E-2</v>
      </c>
      <c r="D53" s="37">
        <v>3.6024016010673802E-3</v>
      </c>
      <c r="E53" s="37">
        <v>7.8719146097398305E-3</v>
      </c>
      <c r="F53" s="37">
        <v>1.44096064042695E-2</v>
      </c>
      <c r="G53" s="37">
        <v>2.0413609072715101E-2</v>
      </c>
      <c r="H53" s="37">
        <v>2.8685790527018001E-2</v>
      </c>
      <c r="I53" s="37">
        <v>5.8038692461641103E-2</v>
      </c>
      <c r="J53" s="37">
        <v>9.2595063375583694E-2</v>
      </c>
      <c r="K53" s="37">
        <v>0.129953302201468</v>
      </c>
      <c r="L53" s="37">
        <v>0.190393595730487</v>
      </c>
      <c r="M53" s="37">
        <v>0.27698465643762499</v>
      </c>
      <c r="N53" s="37">
        <v>0.16064042695130101</v>
      </c>
      <c r="O53" s="37">
        <v>1</v>
      </c>
    </row>
    <row r="55" spans="1:15" x14ac:dyDescent="0.2">
      <c r="A55" s="60" t="s">
        <v>37</v>
      </c>
      <c r="B55" s="43" t="s">
        <v>4</v>
      </c>
      <c r="C55" s="39">
        <v>16</v>
      </c>
      <c r="D55" s="39">
        <v>2</v>
      </c>
      <c r="E55" s="39">
        <v>4</v>
      </c>
      <c r="F55" s="39">
        <v>7</v>
      </c>
      <c r="G55" s="39">
        <v>23</v>
      </c>
      <c r="H55" s="39">
        <v>27</v>
      </c>
      <c r="I55" s="39">
        <v>26</v>
      </c>
      <c r="J55" s="39">
        <v>25</v>
      </c>
      <c r="K55" s="39">
        <v>32</v>
      </c>
      <c r="L55" s="39">
        <v>96</v>
      </c>
      <c r="M55" s="39">
        <v>532</v>
      </c>
      <c r="N55" s="39">
        <v>700</v>
      </c>
      <c r="O55" s="39">
        <v>1490</v>
      </c>
    </row>
    <row r="56" spans="1:15" x14ac:dyDescent="0.2">
      <c r="A56" s="61"/>
      <c r="B56" s="43" t="s">
        <v>5</v>
      </c>
      <c r="C56" s="39">
        <v>107</v>
      </c>
      <c r="D56" s="39">
        <v>66</v>
      </c>
      <c r="E56" s="39">
        <v>112</v>
      </c>
      <c r="F56" s="39">
        <v>183</v>
      </c>
      <c r="G56" s="39">
        <v>204</v>
      </c>
      <c r="H56" s="39">
        <v>294</v>
      </c>
      <c r="I56" s="39">
        <v>306</v>
      </c>
      <c r="J56" s="39">
        <v>414</v>
      </c>
      <c r="K56" s="39">
        <v>472</v>
      </c>
      <c r="L56" s="39">
        <v>636</v>
      </c>
      <c r="M56" s="39">
        <v>861</v>
      </c>
      <c r="N56" s="39">
        <v>223</v>
      </c>
      <c r="O56" s="39">
        <v>3878</v>
      </c>
    </row>
    <row r="57" spans="1:15" x14ac:dyDescent="0.2">
      <c r="A57" s="61"/>
      <c r="B57" s="43" t="s">
        <v>6</v>
      </c>
      <c r="C57" s="39"/>
      <c r="D57" s="39"/>
      <c r="E57" s="39"/>
      <c r="F57" s="39"/>
      <c r="G57" s="39"/>
      <c r="H57" s="39"/>
      <c r="I57" s="39">
        <v>1</v>
      </c>
      <c r="J57" s="39"/>
      <c r="K57" s="39"/>
      <c r="L57" s="39">
        <v>4</v>
      </c>
      <c r="M57" s="39">
        <v>8</v>
      </c>
      <c r="N57" s="39">
        <v>44</v>
      </c>
      <c r="O57" s="39">
        <v>57</v>
      </c>
    </row>
    <row r="58" spans="1:15" x14ac:dyDescent="0.2">
      <c r="A58" s="61"/>
      <c r="B58" s="43" t="s">
        <v>7</v>
      </c>
      <c r="C58" s="39">
        <v>49</v>
      </c>
      <c r="D58" s="39">
        <v>13</v>
      </c>
      <c r="E58" s="39">
        <v>30</v>
      </c>
      <c r="F58" s="39">
        <v>45</v>
      </c>
      <c r="G58" s="39">
        <v>52</v>
      </c>
      <c r="H58" s="39">
        <v>70</v>
      </c>
      <c r="I58" s="39">
        <v>68</v>
      </c>
      <c r="J58" s="39">
        <v>105</v>
      </c>
      <c r="K58" s="39">
        <v>114</v>
      </c>
      <c r="L58" s="39">
        <v>125</v>
      </c>
      <c r="M58" s="39">
        <v>136</v>
      </c>
      <c r="N58" s="39">
        <v>29</v>
      </c>
      <c r="O58" s="39">
        <v>836</v>
      </c>
    </row>
    <row r="59" spans="1:15" x14ac:dyDescent="0.2">
      <c r="A59" s="61"/>
      <c r="B59" s="43" t="s">
        <v>8</v>
      </c>
      <c r="C59" s="39"/>
      <c r="D59" s="42"/>
      <c r="E59" s="42">
        <v>1</v>
      </c>
      <c r="F59" s="39"/>
      <c r="G59" s="39">
        <v>2</v>
      </c>
      <c r="H59" s="39">
        <v>1</v>
      </c>
      <c r="I59" s="39"/>
      <c r="J59" s="39">
        <v>2</v>
      </c>
      <c r="K59" s="39">
        <v>1</v>
      </c>
      <c r="L59" s="39">
        <v>2</v>
      </c>
      <c r="M59" s="39">
        <v>6</v>
      </c>
      <c r="N59" s="39">
        <v>6</v>
      </c>
      <c r="O59" s="39">
        <v>21</v>
      </c>
    </row>
    <row r="60" spans="1:15" x14ac:dyDescent="0.2">
      <c r="A60" s="61"/>
      <c r="B60" s="41" t="s">
        <v>9</v>
      </c>
      <c r="C60" s="40">
        <v>172</v>
      </c>
      <c r="D60" s="40">
        <v>81</v>
      </c>
      <c r="E60" s="40">
        <v>147</v>
      </c>
      <c r="F60" s="40">
        <v>235</v>
      </c>
      <c r="G60" s="40">
        <v>281</v>
      </c>
      <c r="H60" s="40">
        <v>392</v>
      </c>
      <c r="I60" s="40">
        <v>401</v>
      </c>
      <c r="J60" s="40">
        <v>546</v>
      </c>
      <c r="K60" s="40">
        <v>619</v>
      </c>
      <c r="L60" s="40">
        <v>863</v>
      </c>
      <c r="M60" s="40">
        <v>1543</v>
      </c>
      <c r="N60" s="40">
        <v>1002</v>
      </c>
      <c r="O60" s="40">
        <v>6282</v>
      </c>
    </row>
    <row r="61" spans="1:15" x14ac:dyDescent="0.2">
      <c r="A61" s="62"/>
      <c r="B61" s="38" t="s">
        <v>10</v>
      </c>
      <c r="C61" s="37">
        <v>2.7379815345431401E-2</v>
      </c>
      <c r="D61" s="37">
        <v>1.28939828080229E-2</v>
      </c>
      <c r="E61" s="37">
        <v>2.3400191021967501E-2</v>
      </c>
      <c r="F61" s="37">
        <v>3.74084686405603E-2</v>
      </c>
      <c r="G61" s="37">
        <v>4.4730977395733798E-2</v>
      </c>
      <c r="H61" s="37">
        <v>6.2400509391913397E-2</v>
      </c>
      <c r="I61" s="37">
        <v>6.38331741483604E-2</v>
      </c>
      <c r="J61" s="37">
        <v>8.69149952244508E-2</v>
      </c>
      <c r="K61" s="37">
        <v>9.8535498248965306E-2</v>
      </c>
      <c r="L61" s="37">
        <v>0.137376631645973</v>
      </c>
      <c r="M61" s="37">
        <v>0.24562241324419001</v>
      </c>
      <c r="N61" s="37">
        <v>0.15950334288443199</v>
      </c>
      <c r="O61" s="37">
        <v>1</v>
      </c>
    </row>
    <row r="63" spans="1:15" x14ac:dyDescent="0.2">
      <c r="A63" s="60" t="s">
        <v>38</v>
      </c>
      <c r="B63" s="43" t="s">
        <v>4</v>
      </c>
      <c r="C63" s="39">
        <v>30</v>
      </c>
      <c r="D63" s="39">
        <v>1</v>
      </c>
      <c r="E63" s="39">
        <v>2</v>
      </c>
      <c r="F63" s="39">
        <v>1</v>
      </c>
      <c r="G63" s="39">
        <v>2</v>
      </c>
      <c r="H63" s="39">
        <v>5</v>
      </c>
      <c r="I63" s="39">
        <v>3</v>
      </c>
      <c r="J63" s="39">
        <v>2</v>
      </c>
      <c r="K63" s="39">
        <v>10</v>
      </c>
      <c r="L63" s="39">
        <v>16</v>
      </c>
      <c r="M63" s="39">
        <v>50</v>
      </c>
      <c r="N63" s="39">
        <v>71</v>
      </c>
      <c r="O63" s="39">
        <v>193</v>
      </c>
    </row>
    <row r="64" spans="1:15" x14ac:dyDescent="0.2">
      <c r="A64" s="61"/>
      <c r="B64" s="43" t="s">
        <v>5</v>
      </c>
      <c r="C64" s="39">
        <v>14</v>
      </c>
      <c r="D64" s="39">
        <v>2</v>
      </c>
      <c r="E64" s="39">
        <v>5</v>
      </c>
      <c r="F64" s="39">
        <v>12</v>
      </c>
      <c r="G64" s="39">
        <v>16</v>
      </c>
      <c r="H64" s="39">
        <v>33</v>
      </c>
      <c r="I64" s="39">
        <v>37</v>
      </c>
      <c r="J64" s="39">
        <v>58</v>
      </c>
      <c r="K64" s="39">
        <v>84</v>
      </c>
      <c r="L64" s="39">
        <v>119</v>
      </c>
      <c r="M64" s="39">
        <v>104</v>
      </c>
      <c r="N64" s="39">
        <v>33</v>
      </c>
      <c r="O64" s="39">
        <v>517</v>
      </c>
    </row>
    <row r="65" spans="1:15" x14ac:dyDescent="0.2">
      <c r="A65" s="61"/>
      <c r="B65" s="43" t="s">
        <v>6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>
        <v>8</v>
      </c>
      <c r="N65" s="39">
        <v>10</v>
      </c>
      <c r="O65" s="39">
        <v>18</v>
      </c>
    </row>
    <row r="66" spans="1:15" x14ac:dyDescent="0.2">
      <c r="A66" s="61"/>
      <c r="B66" s="43" t="s">
        <v>7</v>
      </c>
      <c r="C66" s="39">
        <v>13</v>
      </c>
      <c r="D66" s="39">
        <v>3</v>
      </c>
      <c r="E66" s="39">
        <v>5</v>
      </c>
      <c r="F66" s="39">
        <v>6</v>
      </c>
      <c r="G66" s="39">
        <v>5</v>
      </c>
      <c r="H66" s="39">
        <v>5</v>
      </c>
      <c r="I66" s="39">
        <v>10</v>
      </c>
      <c r="J66" s="39">
        <v>21</v>
      </c>
      <c r="K66" s="39">
        <v>14</v>
      </c>
      <c r="L66" s="39">
        <v>22</v>
      </c>
      <c r="M66" s="39">
        <v>12</v>
      </c>
      <c r="N66" s="39">
        <v>1</v>
      </c>
      <c r="O66" s="39">
        <v>117</v>
      </c>
    </row>
    <row r="67" spans="1:15" x14ac:dyDescent="0.2">
      <c r="A67" s="61"/>
      <c r="B67" s="43" t="s">
        <v>8</v>
      </c>
      <c r="C67" s="39">
        <v>1</v>
      </c>
      <c r="D67" s="42"/>
      <c r="E67" s="42">
        <v>1</v>
      </c>
      <c r="F67" s="39"/>
      <c r="G67" s="39"/>
      <c r="H67" s="39"/>
      <c r="I67" s="39"/>
      <c r="J67" s="39"/>
      <c r="K67" s="39"/>
      <c r="L67" s="39">
        <v>2</v>
      </c>
      <c r="M67" s="39">
        <v>1</v>
      </c>
      <c r="N67" s="39"/>
      <c r="O67" s="39">
        <v>5</v>
      </c>
    </row>
    <row r="68" spans="1:15" x14ac:dyDescent="0.2">
      <c r="A68" s="61"/>
      <c r="B68" s="41" t="s">
        <v>9</v>
      </c>
      <c r="C68" s="40">
        <v>58</v>
      </c>
      <c r="D68" s="40">
        <v>6</v>
      </c>
      <c r="E68" s="40">
        <v>13</v>
      </c>
      <c r="F68" s="40">
        <v>19</v>
      </c>
      <c r="G68" s="40">
        <v>23</v>
      </c>
      <c r="H68" s="40">
        <v>43</v>
      </c>
      <c r="I68" s="40">
        <v>50</v>
      </c>
      <c r="J68" s="40">
        <v>81</v>
      </c>
      <c r="K68" s="40">
        <v>108</v>
      </c>
      <c r="L68" s="40">
        <v>159</v>
      </c>
      <c r="M68" s="40">
        <v>175</v>
      </c>
      <c r="N68" s="40">
        <v>115</v>
      </c>
      <c r="O68" s="40">
        <v>850</v>
      </c>
    </row>
    <row r="69" spans="1:15" x14ac:dyDescent="0.2">
      <c r="A69" s="62"/>
      <c r="B69" s="38" t="s">
        <v>10</v>
      </c>
      <c r="C69" s="37">
        <v>6.8235294117647102E-2</v>
      </c>
      <c r="D69" s="37">
        <v>7.0588235294117702E-3</v>
      </c>
      <c r="E69" s="37">
        <v>1.52941176470588E-2</v>
      </c>
      <c r="F69" s="37">
        <v>2.23529411764706E-2</v>
      </c>
      <c r="G69" s="37">
        <v>2.7058823529411798E-2</v>
      </c>
      <c r="H69" s="37">
        <v>5.0588235294117698E-2</v>
      </c>
      <c r="I69" s="37">
        <v>5.8823529411764698E-2</v>
      </c>
      <c r="J69" s="37">
        <v>9.5294117647058793E-2</v>
      </c>
      <c r="K69" s="37">
        <v>0.127058823529412</v>
      </c>
      <c r="L69" s="37">
        <v>0.187058823529412</v>
      </c>
      <c r="M69" s="37">
        <v>0.20588235294117599</v>
      </c>
      <c r="N69" s="37">
        <v>0.13529411764705901</v>
      </c>
      <c r="O69" s="37">
        <v>1</v>
      </c>
    </row>
    <row r="71" spans="1:15" x14ac:dyDescent="0.2">
      <c r="A71" s="60" t="s">
        <v>39</v>
      </c>
      <c r="B71" s="43" t="s">
        <v>4</v>
      </c>
      <c r="C71" s="39">
        <v>2</v>
      </c>
      <c r="D71" s="39"/>
      <c r="E71" s="39"/>
      <c r="F71" s="39"/>
      <c r="G71" s="39"/>
      <c r="H71" s="39">
        <v>7</v>
      </c>
      <c r="I71" s="39">
        <v>5</v>
      </c>
      <c r="J71" s="39">
        <v>8</v>
      </c>
      <c r="K71" s="39">
        <v>22</v>
      </c>
      <c r="L71" s="39">
        <v>59</v>
      </c>
      <c r="M71" s="39">
        <v>149</v>
      </c>
      <c r="N71" s="39">
        <v>147</v>
      </c>
      <c r="O71" s="39">
        <v>399</v>
      </c>
    </row>
    <row r="72" spans="1:15" x14ac:dyDescent="0.2">
      <c r="A72" s="61"/>
      <c r="B72" s="43" t="s">
        <v>5</v>
      </c>
      <c r="C72" s="39">
        <v>89</v>
      </c>
      <c r="D72" s="39">
        <v>40</v>
      </c>
      <c r="E72" s="39">
        <v>70</v>
      </c>
      <c r="F72" s="39">
        <v>135</v>
      </c>
      <c r="G72" s="39">
        <v>164</v>
      </c>
      <c r="H72" s="39">
        <v>202</v>
      </c>
      <c r="I72" s="39">
        <v>200</v>
      </c>
      <c r="J72" s="39">
        <v>147</v>
      </c>
      <c r="K72" s="39">
        <v>174</v>
      </c>
      <c r="L72" s="39">
        <v>250</v>
      </c>
      <c r="M72" s="39">
        <v>325</v>
      </c>
      <c r="N72" s="39">
        <v>112</v>
      </c>
      <c r="O72" s="39">
        <v>1908</v>
      </c>
    </row>
    <row r="73" spans="1:15" x14ac:dyDescent="0.2">
      <c r="A73" s="61"/>
      <c r="B73" s="43" t="s">
        <v>6</v>
      </c>
      <c r="C73" s="39"/>
      <c r="D73" s="39"/>
      <c r="E73" s="39"/>
      <c r="F73" s="39"/>
      <c r="G73" s="39"/>
      <c r="H73" s="39"/>
      <c r="I73" s="39"/>
      <c r="J73" s="39"/>
      <c r="K73" s="39"/>
      <c r="L73" s="39">
        <v>2</v>
      </c>
      <c r="M73" s="39">
        <v>2</v>
      </c>
      <c r="N73" s="39">
        <v>29</v>
      </c>
      <c r="O73" s="39">
        <v>33</v>
      </c>
    </row>
    <row r="74" spans="1:15" x14ac:dyDescent="0.2">
      <c r="A74" s="61"/>
      <c r="B74" s="43" t="s">
        <v>7</v>
      </c>
      <c r="C74" s="39">
        <v>90</v>
      </c>
      <c r="D74" s="39">
        <v>17</v>
      </c>
      <c r="E74" s="39">
        <v>32</v>
      </c>
      <c r="F74" s="39">
        <v>24</v>
      </c>
      <c r="G74" s="39">
        <v>48</v>
      </c>
      <c r="H74" s="39">
        <v>49</v>
      </c>
      <c r="I74" s="39">
        <v>74</v>
      </c>
      <c r="J74" s="39">
        <v>83</v>
      </c>
      <c r="K74" s="39">
        <v>71</v>
      </c>
      <c r="L74" s="39">
        <v>67</v>
      </c>
      <c r="M74" s="39">
        <v>69</v>
      </c>
      <c r="N74" s="39">
        <v>37</v>
      </c>
      <c r="O74" s="39">
        <v>661</v>
      </c>
    </row>
    <row r="75" spans="1:15" x14ac:dyDescent="0.2">
      <c r="A75" s="61"/>
      <c r="B75" s="43" t="s">
        <v>8</v>
      </c>
      <c r="C75" s="39">
        <v>1</v>
      </c>
      <c r="D75" s="42"/>
      <c r="E75" s="42"/>
      <c r="F75" s="39"/>
      <c r="G75" s="39"/>
      <c r="H75" s="39">
        <v>3</v>
      </c>
      <c r="I75" s="39"/>
      <c r="J75" s="39">
        <v>11</v>
      </c>
      <c r="K75" s="39">
        <v>1</v>
      </c>
      <c r="L75" s="39">
        <v>6</v>
      </c>
      <c r="M75" s="39">
        <v>4</v>
      </c>
      <c r="N75" s="39">
        <v>15</v>
      </c>
      <c r="O75" s="39">
        <v>41</v>
      </c>
    </row>
    <row r="76" spans="1:15" x14ac:dyDescent="0.2">
      <c r="A76" s="61"/>
      <c r="B76" s="41" t="s">
        <v>9</v>
      </c>
      <c r="C76" s="40">
        <v>182</v>
      </c>
      <c r="D76" s="40">
        <v>57</v>
      </c>
      <c r="E76" s="40">
        <v>102</v>
      </c>
      <c r="F76" s="40">
        <v>159</v>
      </c>
      <c r="G76" s="40">
        <v>212</v>
      </c>
      <c r="H76" s="40">
        <v>261</v>
      </c>
      <c r="I76" s="40">
        <v>279</v>
      </c>
      <c r="J76" s="40">
        <v>249</v>
      </c>
      <c r="K76" s="40">
        <v>268</v>
      </c>
      <c r="L76" s="40">
        <v>384</v>
      </c>
      <c r="M76" s="40">
        <v>549</v>
      </c>
      <c r="N76" s="40">
        <v>340</v>
      </c>
      <c r="O76" s="40">
        <v>3042</v>
      </c>
    </row>
    <row r="77" spans="1:15" x14ac:dyDescent="0.2">
      <c r="A77" s="62"/>
      <c r="B77" s="38" t="s">
        <v>10</v>
      </c>
      <c r="C77" s="37">
        <v>5.9829059829059797E-2</v>
      </c>
      <c r="D77" s="37">
        <v>1.8737672583826401E-2</v>
      </c>
      <c r="E77" s="37">
        <v>3.35305719921105E-2</v>
      </c>
      <c r="F77" s="37">
        <v>5.2268244575936901E-2</v>
      </c>
      <c r="G77" s="37">
        <v>6.9690992767915905E-2</v>
      </c>
      <c r="H77" s="37">
        <v>8.5798816568047304E-2</v>
      </c>
      <c r="I77" s="37">
        <v>9.1715976331360902E-2</v>
      </c>
      <c r="J77" s="37">
        <v>8.1854043392504905E-2</v>
      </c>
      <c r="K77" s="37">
        <v>8.8099934253780404E-2</v>
      </c>
      <c r="L77" s="37">
        <v>0.12623274161735701</v>
      </c>
      <c r="M77" s="37">
        <v>0.18047337278106501</v>
      </c>
      <c r="N77" s="37">
        <v>0.111768573307035</v>
      </c>
      <c r="O77" s="37">
        <v>1</v>
      </c>
    </row>
    <row r="79" spans="1:15" x14ac:dyDescent="0.2">
      <c r="A79" s="50" t="s">
        <v>45</v>
      </c>
    </row>
    <row r="80" spans="1:15" x14ac:dyDescent="0.2">
      <c r="A80" s="50" t="s">
        <v>40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0E1854-1DD3-4AA8-B719-7FCBBC8BD8D2}"/>
</file>

<file path=customXml/itemProps2.xml><?xml version="1.0" encoding="utf-8"?>
<ds:datastoreItem xmlns:ds="http://schemas.openxmlformats.org/officeDocument/2006/customXml" ds:itemID="{B3B9D68B-B7D7-41EE-9382-645AB3C4F138}"/>
</file>

<file path=customXml/itemProps3.xml><?xml version="1.0" encoding="utf-8"?>
<ds:datastoreItem xmlns:ds="http://schemas.openxmlformats.org/officeDocument/2006/customXml" ds:itemID="{A61F322D-4E88-4E22-BD47-15B3B00B8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2016-09-22T08:03:26Z</cp:lastPrinted>
  <dcterms:created xsi:type="dcterms:W3CDTF">2016-09-15T09:32:12Z</dcterms:created>
  <dcterms:modified xsi:type="dcterms:W3CDTF">2018-05-17T12:27:12Z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