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PENALE\monitoraggio 4 trim 2018\monitoraggio_distrettuale_xWebstat\"/>
    </mc:Choice>
  </mc:AlternateContent>
  <bookViews>
    <workbookView xWindow="0" yWindow="0" windowWidth="25200" windowHeight="12132" activeTab="1"/>
  </bookViews>
  <sheets>
    <sheet name="Flussi_napoli" sheetId="1" r:id="rId1"/>
    <sheet name="varpend_napoli" sheetId="2" r:id="rId2"/>
  </sheets>
  <definedNames>
    <definedName name="_xlnm._FilterDatabase" localSheetId="0" hidden="1">Flussi_napoli!$A$5:$B$9</definedName>
    <definedName name="_xlnm._FilterDatabase" localSheetId="1" hidden="1">varpend_napoli!$A$5:$E$5</definedName>
    <definedName name="_xlnm.Print_Area" localSheetId="0">Flussi_napoli!$A$1:$F$75</definedName>
    <definedName name="_xlnm.Print_Area" localSheetId="1">varpend_napoli!$A$1:$E$25</definedName>
  </definedNames>
  <calcPr calcId="162913"/>
</workbook>
</file>

<file path=xl/calcChain.xml><?xml version="1.0" encoding="utf-8"?>
<calcChain xmlns="http://schemas.openxmlformats.org/spreadsheetml/2006/main">
  <c r="E8" i="2" l="1"/>
  <c r="G20" i="1"/>
  <c r="H18" i="1"/>
  <c r="G18" i="1"/>
  <c r="E20" i="2" l="1"/>
  <c r="E14" i="2" l="1"/>
  <c r="H44" i="1"/>
  <c r="G44" i="1"/>
  <c r="G46" i="1" l="1"/>
  <c r="E16" i="2"/>
  <c r="H52" i="1"/>
  <c r="G52" i="1"/>
  <c r="G54" i="1" l="1"/>
  <c r="F52" i="1"/>
  <c r="E54" i="1" s="1"/>
  <c r="E52" i="1"/>
  <c r="H69" i="1" l="1"/>
  <c r="G69" i="1"/>
  <c r="F69" i="1"/>
  <c r="E69" i="1"/>
  <c r="E71" i="1" l="1"/>
  <c r="G71" i="1"/>
  <c r="H61" i="1"/>
  <c r="G61" i="1"/>
  <c r="H27" i="1"/>
  <c r="G27" i="1"/>
  <c r="H36" i="1"/>
  <c r="G36" i="1"/>
  <c r="F18" i="1"/>
  <c r="E18" i="1"/>
  <c r="H9" i="1"/>
  <c r="G9" i="1"/>
  <c r="G63" i="1" l="1"/>
  <c r="G29" i="1"/>
  <c r="G11" i="1"/>
  <c r="G38" i="1"/>
  <c r="D61" i="1" l="1"/>
  <c r="F61" i="1"/>
  <c r="E61" i="1"/>
  <c r="E18" i="2" l="1"/>
  <c r="E63" i="1" l="1"/>
  <c r="F44" i="1"/>
  <c r="E44" i="1"/>
  <c r="E46" i="1" l="1"/>
  <c r="E20" i="1"/>
  <c r="F27" i="1"/>
  <c r="E27" i="1"/>
  <c r="E10" i="2"/>
  <c r="E29" i="1" l="1"/>
  <c r="F36" i="1"/>
  <c r="E36" i="1"/>
  <c r="D69" i="1"/>
  <c r="C71" i="1" s="1"/>
  <c r="C69" i="1"/>
  <c r="D36" i="1"/>
  <c r="C36" i="1"/>
  <c r="C38" i="1" l="1"/>
  <c r="E38" i="1"/>
  <c r="F9" i="1"/>
  <c r="E9" i="1"/>
  <c r="E12" i="2"/>
  <c r="E11" i="1" l="1"/>
  <c r="C44" i="1"/>
  <c r="D44" i="1"/>
  <c r="C46" i="1" l="1"/>
  <c r="C61" i="1"/>
  <c r="D18" i="1"/>
  <c r="C18" i="1"/>
  <c r="C63" i="1" l="1"/>
  <c r="C20" i="1"/>
  <c r="E6" i="2"/>
  <c r="D52" i="1"/>
  <c r="C52" i="1"/>
  <c r="D27" i="1"/>
  <c r="C27" i="1"/>
  <c r="D9" i="1"/>
  <c r="C9" i="1"/>
  <c r="C29" i="1" l="1"/>
  <c r="C11" i="1"/>
  <c r="C54" i="1"/>
</calcChain>
</file>

<file path=xl/sharedStrings.xml><?xml version="1.0" encoding="utf-8"?>
<sst xmlns="http://schemas.openxmlformats.org/spreadsheetml/2006/main" count="111" uniqueCount="41">
  <si>
    <t>Distretto di Napoli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</si>
  <si>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</si>
  <si>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</si>
  <si>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</si>
  <si>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Iscritti 2016</t>
  </si>
  <si>
    <t>Definiti 2016</t>
  </si>
  <si>
    <t>Corte d'Appello di Napoli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</si>
  <si>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</si>
  <si>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</si>
  <si>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</si>
  <si>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</si>
  <si>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</si>
  <si>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Avellino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</si>
  <si>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</si>
  <si>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</si>
  <si>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</si>
  <si>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</si>
  <si>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</si>
  <si>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</si>
  <si>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Benevento</t>
  </si>
  <si>
    <t>Tribunale Ordinario di Marsala</t>
  </si>
  <si>
    <t>Tribunale Ordinario di Napoli</t>
  </si>
  <si>
    <t>Tribunale Ordinario di Napoli Nord**</t>
  </si>
  <si>
    <t>Tribunale Ordinario di Nola</t>
  </si>
  <si>
    <t>Tribunale Ordinario di Sciacca</t>
  </si>
  <si>
    <t xml:space="preserve">Tribunale Ordinario di Torre Annunziata </t>
  </si>
  <si>
    <t>** Il Tribunale di Napoli Nord è stato istituito a settembre 2013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</si>
  <si>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</si>
  <si>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</si>
  <si>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</si>
  <si>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Tribunale Ordinario di Torre Annunziata</t>
  </si>
  <si>
    <t>Iscritti 2017</t>
  </si>
  <si>
    <t>Definiti 2017</t>
  </si>
  <si>
    <t>Pendenti al 31/12/2015</t>
  </si>
  <si>
    <t>** Il Tribunale di Napoli Nord è stato istituito a settembre 2013, pertanto le pendenze al 30 giugno 2018 rispetto al 31 dicembre 2015 sono necessariamente in aumento.</t>
  </si>
  <si>
    <t>SETTORE PENALE. Anni 2016 - 2018, registro autori di reato noti.</t>
  </si>
  <si>
    <t>Iscritti 2018</t>
  </si>
  <si>
    <t>Definiti 2018</t>
  </si>
  <si>
    <t>Pendenti al 31/12/2018</t>
  </si>
  <si>
    <t xml:space="preserve">Tribunale Ordinario di Santa Maria Capua Vetere </t>
  </si>
  <si>
    <t>Tribunale Ordinario di Santa Maria Capua Vetere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</si>
</sst>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,###;\-#,###;0"/>
    <numFmt numFmtId="167" formatCode="#,##0.000"/>
    <numFmt numFmtId="168" formatCode="#,##0.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</font>
    <font>
      <i/>
      <sz val="8.5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5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/>
  </cellStyleXfs>
  <cellXfs count="104">
    <xf numFmtId="0" fontId="0" fillId="0" borderId="0" xfId="0"/>
    <xf numFmtId="0" fontId="3" fillId="2" borderId="0" xfId="0" applyFont="1" applyFill="1" applyAlignment="1">
      <alignment horizontal="left"/>
    </xf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0" fontId="9" fillId="2" borderId="6" xfId="0" applyFont="1" applyFill="1" applyBorder="1"/>
    <xf numFmtId="0" fontId="4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/>
    <xf numFmtId="3" fontId="4" fillId="2" borderId="0" xfId="0" applyNumberFormat="1" applyFont="1" applyFill="1" applyBorder="1"/>
    <xf numFmtId="3" fontId="4" fillId="2" borderId="0" xfId="0" applyNumberFormat="1" applyFont="1" applyFill="1" applyBorder="1" applyProtection="1">
      <protection locked="0"/>
    </xf>
    <xf numFmtId="0" fontId="9" fillId="2" borderId="1" xfId="0" applyFont="1" applyFill="1" applyBorder="1"/>
    <xf numFmtId="3" fontId="4" fillId="2" borderId="0" xfId="0" applyNumberFormat="1" applyFont="1" applyFill="1"/>
    <xf numFmtId="3" fontId="4" fillId="2" borderId="0" xfId="0" applyNumberFormat="1" applyFont="1" applyFill="1" applyProtection="1">
      <protection locked="0"/>
    </xf>
    <xf numFmtId="0" fontId="11" fillId="2" borderId="1" xfId="3" applyFont="1" applyFill="1" applyBorder="1" applyAlignment="1">
      <alignment wrapText="1"/>
    </xf>
    <xf numFmtId="0" fontId="8" fillId="2" borderId="2" xfId="3" applyFont="1" applyFill="1" applyBorder="1" applyAlignment="1">
      <alignment wrapText="1"/>
    </xf>
    <xf numFmtId="0" fontId="8" fillId="2" borderId="4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0" fontId="9" fillId="2" borderId="0" xfId="0" applyFont="1" applyFill="1" applyBorder="1"/>
    <xf numFmtId="0" fontId="4" fillId="2" borderId="0" xfId="0" applyFont="1" applyFill="1" applyBorder="1"/>
    <xf numFmtId="0" fontId="11" fillId="2" borderId="0" xfId="3" applyFont="1" applyFill="1" applyBorder="1" applyAlignment="1">
      <alignment wrapText="1"/>
    </xf>
    <xf numFmtId="0" fontId="8" fillId="2" borderId="12" xfId="3" applyFont="1" applyFill="1" applyBorder="1" applyAlignment="1">
      <alignment wrapText="1"/>
    </xf>
    <xf numFmtId="0" fontId="8" fillId="2" borderId="13" xfId="3" applyFont="1" applyFill="1" applyBorder="1" applyAlignment="1">
      <alignment wrapText="1"/>
    </xf>
    <xf numFmtId="0" fontId="8" fillId="2" borderId="8" xfId="3" applyFont="1" applyFill="1" applyBorder="1" applyAlignment="1">
      <alignment wrapText="1"/>
    </xf>
    <xf numFmtId="0" fontId="9" fillId="2" borderId="8" xfId="0" applyFont="1" applyFill="1" applyBorder="1"/>
    <xf numFmtId="4" fontId="6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 applyProtection="1">
      <alignment horizontal="center" vertical="center"/>
      <protection locked="0"/>
    </xf>
    <xf numFmtId="0" fontId="12" fillId="2" borderId="0" xfId="5" applyFont="1" applyFill="1"/>
    <xf numFmtId="0" fontId="13" fillId="2" borderId="0" xfId="0" applyFont="1" applyFill="1" applyBorder="1"/>
    <xf numFmtId="0" fontId="12" fillId="2" borderId="0" xfId="0" applyFont="1" applyFill="1"/>
    <xf numFmtId="0" fontId="12" fillId="2" borderId="0" xfId="0" applyFont="1" applyFill="1" applyAlignment="1">
      <alignment horizontal="left" wrapText="1"/>
    </xf>
    <xf numFmtId="0" fontId="3" fillId="2" borderId="0" xfId="0" applyFont="1" applyFill="1"/>
    <xf numFmtId="164" fontId="4" fillId="2" borderId="0" xfId="1" applyNumberFormat="1" applyFont="1" applyFill="1" applyAlignment="1">
      <alignment horizontal="center"/>
    </xf>
    <xf numFmtId="0" fontId="2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3" fontId="4" fillId="2" borderId="0" xfId="1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vertical="center" wrapText="1"/>
    </xf>
    <xf numFmtId="0" fontId="15" fillId="2" borderId="0" xfId="0" applyFont="1" applyFill="1"/>
    <xf numFmtId="3" fontId="19" fillId="2" borderId="3" xfId="3" applyNumberFormat="1" applyFont="1" applyFill="1" applyBorder="1" applyAlignment="1">
      <alignment horizontal="right" wrapText="1"/>
    </xf>
    <xf numFmtId="3" fontId="19" fillId="2" borderId="1" xfId="3" applyNumberFormat="1" applyFont="1" applyFill="1" applyBorder="1" applyAlignment="1">
      <alignment horizontal="right" wrapText="1"/>
    </xf>
    <xf numFmtId="3" fontId="19" fillId="2" borderId="3" xfId="3" applyNumberFormat="1" applyFont="1" applyFill="1" applyBorder="1" applyAlignment="1" applyProtection="1">
      <alignment horizontal="right" wrapText="1"/>
      <protection locked="0"/>
    </xf>
    <xf numFmtId="3" fontId="19" fillId="2" borderId="1" xfId="3" applyNumberFormat="1" applyFont="1" applyFill="1" applyBorder="1" applyAlignment="1" applyProtection="1">
      <alignment horizontal="right" wrapText="1"/>
      <protection locked="0"/>
    </xf>
    <xf numFmtId="3" fontId="19" fillId="2" borderId="2" xfId="3" applyNumberFormat="1" applyFont="1" applyFill="1" applyBorder="1" applyAlignment="1">
      <alignment horizontal="right" wrapText="1"/>
    </xf>
    <xf numFmtId="3" fontId="19" fillId="2" borderId="5" xfId="3" applyNumberFormat="1" applyFont="1" applyFill="1" applyBorder="1" applyAlignment="1">
      <alignment horizontal="right" wrapText="1"/>
    </xf>
    <xf numFmtId="3" fontId="19" fillId="2" borderId="5" xfId="3" applyNumberFormat="1" applyFont="1" applyFill="1" applyBorder="1" applyAlignment="1" applyProtection="1">
      <alignment horizontal="right" wrapText="1"/>
      <protection locked="0"/>
    </xf>
    <xf numFmtId="3" fontId="19" fillId="2" borderId="4" xfId="3" applyNumberFormat="1" applyFont="1" applyFill="1" applyBorder="1" applyAlignment="1">
      <alignment horizontal="right" wrapText="1"/>
    </xf>
    <xf numFmtId="3" fontId="20" fillId="2" borderId="1" xfId="3" applyNumberFormat="1" applyFont="1" applyFill="1" applyBorder="1" applyAlignment="1">
      <alignment horizontal="right"/>
    </xf>
    <xf numFmtId="3" fontId="20" fillId="2" borderId="1" xfId="3" applyNumberFormat="1" applyFont="1" applyFill="1" applyBorder="1" applyAlignment="1" applyProtection="1">
      <alignment horizontal="right"/>
      <protection locked="0"/>
    </xf>
    <xf numFmtId="0" fontId="19" fillId="2" borderId="2" xfId="3" applyFont="1" applyFill="1" applyBorder="1" applyAlignment="1">
      <alignment horizontal="right" wrapText="1"/>
    </xf>
    <xf numFmtId="0" fontId="19" fillId="2" borderId="2" xfId="3" applyFont="1" applyFill="1" applyBorder="1" applyAlignment="1" applyProtection="1">
      <alignment horizontal="right" wrapText="1"/>
      <protection locked="0"/>
    </xf>
    <xf numFmtId="3" fontId="19" fillId="2" borderId="2" xfId="3" applyNumberFormat="1" applyFont="1" applyFill="1" applyBorder="1" applyAlignment="1" applyProtection="1">
      <alignment horizontal="right" wrapText="1"/>
      <protection locked="0"/>
    </xf>
    <xf numFmtId="3" fontId="19" fillId="2" borderId="4" xfId="3" applyNumberFormat="1" applyFont="1" applyFill="1" applyBorder="1" applyAlignment="1" applyProtection="1">
      <alignment horizontal="right" wrapText="1"/>
      <protection locked="0"/>
    </xf>
    <xf numFmtId="3" fontId="20" fillId="2" borderId="8" xfId="3" applyNumberFormat="1" applyFont="1" applyFill="1" applyBorder="1" applyAlignment="1">
      <alignment horizontal="right"/>
    </xf>
    <xf numFmtId="3" fontId="20" fillId="2" borderId="0" xfId="3" applyNumberFormat="1" applyFont="1" applyFill="1" applyBorder="1" applyAlignment="1">
      <alignment horizontal="right"/>
    </xf>
    <xf numFmtId="3" fontId="20" fillId="2" borderId="0" xfId="3" applyNumberFormat="1" applyFont="1" applyFill="1" applyBorder="1" applyAlignment="1" applyProtection="1">
      <alignment horizontal="right"/>
      <protection locked="0"/>
    </xf>
    <xf numFmtId="3" fontId="19" fillId="0" borderId="2" xfId="3" applyNumberFormat="1" applyFont="1" applyFill="1" applyBorder="1" applyAlignment="1" applyProtection="1">
      <alignment horizontal="right" wrapText="1"/>
      <protection locked="0"/>
    </xf>
    <xf numFmtId="3" fontId="19" fillId="0" borderId="2" xfId="3" applyNumberFormat="1" applyFont="1" applyFill="1" applyBorder="1" applyAlignment="1">
      <alignment horizontal="right" wrapText="1"/>
    </xf>
    <xf numFmtId="3" fontId="20" fillId="2" borderId="1" xfId="4" applyNumberFormat="1" applyFont="1" applyFill="1" applyBorder="1" applyAlignment="1">
      <alignment horizontal="right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 applyProtection="1">
      <alignment horizontal="left" wrapText="1"/>
      <protection locked="0"/>
    </xf>
    <xf numFmtId="3" fontId="19" fillId="0" borderId="4" xfId="3" applyNumberFormat="1" applyFont="1" applyFill="1" applyBorder="1" applyAlignment="1">
      <alignment horizontal="right" wrapText="1"/>
    </xf>
    <xf numFmtId="3" fontId="19" fillId="2" borderId="2" xfId="3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3" fontId="6" fillId="2" borderId="6" xfId="0" applyNumberFormat="1" applyFont="1" applyFill="1" applyBorder="1" applyAlignment="1">
      <alignment horizontal="center" vertical="center"/>
    </xf>
    <xf numFmtId="3" fontId="6" fillId="2" borderId="6" xfId="1" applyNumberFormat="1" applyFont="1" applyFill="1" applyBorder="1" applyAlignment="1">
      <alignment horizontal="center" vertical="center"/>
    </xf>
    <xf numFmtId="165" fontId="6" fillId="2" borderId="6" xfId="2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165" fontId="6" fillId="2" borderId="1" xfId="2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165" fontId="6" fillId="2" borderId="0" xfId="2" applyNumberFormat="1" applyFont="1" applyFill="1" applyBorder="1" applyAlignment="1">
      <alignment horizontal="center" vertical="center"/>
    </xf>
    <xf numFmtId="3" fontId="21" fillId="2" borderId="1" xfId="1" applyNumberFormat="1" applyFont="1" applyFill="1" applyBorder="1" applyAlignment="1">
      <alignment horizontal="center" vertical="center"/>
    </xf>
    <xf numFmtId="3" fontId="6" fillId="2" borderId="0" xfId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3" fontId="6" fillId="2" borderId="1" xfId="1" applyNumberFormat="1" applyFont="1" applyFill="1" applyBorder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3" fontId="4" fillId="2" borderId="0" xfId="1" applyNumberFormat="1" applyFont="1" applyFill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66" fontId="17" fillId="0" borderId="0" xfId="11" applyNumberFormat="1"/>
    <xf numFmtId="0" fontId="22" fillId="0" borderId="0" xfId="0" applyFont="1"/>
    <xf numFmtId="10" fontId="4" fillId="2" borderId="0" xfId="2" applyNumberFormat="1" applyFont="1" applyFill="1"/>
    <xf numFmtId="4" fontId="6" fillId="2" borderId="7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168" fontId="6" fillId="2" borderId="7" xfId="0" applyNumberFormat="1" applyFont="1" applyFill="1" applyBorder="1" applyAlignment="1">
      <alignment horizontal="center" vertical="center"/>
    </xf>
    <xf numFmtId="168" fontId="6" fillId="2" borderId="8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 wrapText="1"/>
    </xf>
    <xf numFmtId="167" fontId="6" fillId="2" borderId="7" xfId="0" applyNumberFormat="1" applyFont="1" applyFill="1" applyBorder="1" applyAlignment="1" applyProtection="1">
      <alignment horizontal="center" vertical="center"/>
      <protection locked="0"/>
    </xf>
    <xf numFmtId="167" fontId="6" fillId="2" borderId="8" xfId="0" applyNumberFormat="1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left" vertical="center" wrapText="1"/>
    </xf>
  </cellXfs>
  <cellStyles count="154">
    <cellStyle name="Migliaia" xfId="1" builtinId="3"/>
    <cellStyle name="Migliaia 2" xfId="152"/>
    <cellStyle name="Normale" xfId="0" builtinId="0"/>
    <cellStyle name="Normale 10" xfId="6"/>
    <cellStyle name="Normale 10 2" xfId="7"/>
    <cellStyle name="Normale 10 2 2" xfId="8"/>
    <cellStyle name="Normale 10 3" xfId="9"/>
    <cellStyle name="Normale 10 4" xfId="10"/>
    <cellStyle name="Normale 11" xfId="11"/>
    <cellStyle name="Normale 12" xfId="12"/>
    <cellStyle name="Normale 13" xfId="13"/>
    <cellStyle name="Normale 13 2" xfId="14"/>
    <cellStyle name="Normale 14" xfId="4"/>
    <cellStyle name="Normale 14 2" xfId="15"/>
    <cellStyle name="Normale 15" xfId="5"/>
    <cellStyle name="Normale 16" xfId="16"/>
    <cellStyle name="Normale 2" xfId="3"/>
    <cellStyle name="Normale 2 2" xfId="17"/>
    <cellStyle name="Normale 2 2 2" xfId="18"/>
    <cellStyle name="Normale 2 2 2 2" xfId="19"/>
    <cellStyle name="Normale 2 2 2 2 2" xfId="20"/>
    <cellStyle name="Normale 2 2 2 3" xfId="21"/>
    <cellStyle name="Normale 2 2 2 4" xfId="22"/>
    <cellStyle name="Normale 2 2 3" xfId="23"/>
    <cellStyle name="Normale 2 2 3 2" xfId="24"/>
    <cellStyle name="Normale 2 2 4" xfId="25"/>
    <cellStyle name="Normale 2 2 5" xfId="26"/>
    <cellStyle name="Normale 2 2 6" xfId="153"/>
    <cellStyle name="Normale 2 3" xfId="27"/>
    <cellStyle name="Normale 2 4" xfId="28"/>
    <cellStyle name="Normale 2 4 2" xfId="29"/>
    <cellStyle name="Normale 2 5" xfId="30"/>
    <cellStyle name="Normale 3" xfId="31"/>
    <cellStyle name="Normale 3 2" xfId="32"/>
    <cellStyle name="Normale 3 3" xfId="33"/>
    <cellStyle name="Normale 3 3 2" xfId="34"/>
    <cellStyle name="Normale 3 4" xfId="35"/>
    <cellStyle name="Normale 3 5" xfId="36"/>
    <cellStyle name="Normale 4" xfId="37"/>
    <cellStyle name="Normale 4 2" xfId="38"/>
    <cellStyle name="Normale 4 2 2" xfId="39"/>
    <cellStyle name="Normale 4 2 2 2" xfId="40"/>
    <cellStyle name="Normale 4 2 3" xfId="41"/>
    <cellStyle name="Normale 4 2 4" xfId="42"/>
    <cellStyle name="Normale 4 3" xfId="43"/>
    <cellStyle name="Normale 4 3 2" xfId="44"/>
    <cellStyle name="Normale 4 3 2 2" xfId="45"/>
    <cellStyle name="Normale 4 3 3" xfId="46"/>
    <cellStyle name="Normale 4 3 4" xfId="47"/>
    <cellStyle name="Normale 4 4" xfId="48"/>
    <cellStyle name="Normale 4 4 2" xfId="49"/>
    <cellStyle name="Normale 4 5" xfId="50"/>
    <cellStyle name="Normale 4 6" xfId="51"/>
    <cellStyle name="Normale 5" xfId="52"/>
    <cellStyle name="Normale 5 2" xfId="53"/>
    <cellStyle name="Normale 5 2 2" xfId="54"/>
    <cellStyle name="Normale 5 2 2 2" xfId="55"/>
    <cellStyle name="Normale 5 2 3" xfId="56"/>
    <cellStyle name="Normale 5 2 4" xfId="57"/>
    <cellStyle name="Normale 5 3" xfId="58"/>
    <cellStyle name="Normale 5 3 2" xfId="59"/>
    <cellStyle name="Normale 5 3 2 2" xfId="60"/>
    <cellStyle name="Normale 5 3 3" xfId="61"/>
    <cellStyle name="Normale 5 3 4" xfId="62"/>
    <cellStyle name="Normale 5 4" xfId="63"/>
    <cellStyle name="Normale 5 4 2" xfId="64"/>
    <cellStyle name="Normale 5 5" xfId="65"/>
    <cellStyle name="Normale 5 6" xfId="66"/>
    <cellStyle name="Normale 6" xfId="67"/>
    <cellStyle name="Normale 6 2" xfId="68"/>
    <cellStyle name="Normale 6 2 2" xfId="69"/>
    <cellStyle name="Normale 6 2 2 2" xfId="70"/>
    <cellStyle name="Normale 6 2 2 2 2" xfId="71"/>
    <cellStyle name="Normale 6 2 2 3" xfId="72"/>
    <cellStyle name="Normale 6 2 2 4" xfId="73"/>
    <cellStyle name="Normale 6 2 3" xfId="74"/>
    <cellStyle name="Normale 6 2 3 2" xfId="75"/>
    <cellStyle name="Normale 6 2 3 2 2" xfId="76"/>
    <cellStyle name="Normale 6 2 3 3" xfId="77"/>
    <cellStyle name="Normale 6 2 3 4" xfId="78"/>
    <cellStyle name="Normale 6 2 4" xfId="79"/>
    <cellStyle name="Normale 6 2 4 2" xfId="80"/>
    <cellStyle name="Normale 6 2 5" xfId="81"/>
    <cellStyle name="Normale 6 2 6" xfId="82"/>
    <cellStyle name="Normale 6 3" xfId="83"/>
    <cellStyle name="Normale 6 3 2" xfId="84"/>
    <cellStyle name="Normale 6 3 2 2" xfId="85"/>
    <cellStyle name="Normale 6 3 2 2 2" xfId="86"/>
    <cellStyle name="Normale 6 3 2 3" xfId="87"/>
    <cellStyle name="Normale 6 3 2 4" xfId="88"/>
    <cellStyle name="Normale 6 3 3" xfId="89"/>
    <cellStyle name="Normale 6 3 3 2" xfId="90"/>
    <cellStyle name="Normale 6 3 4" xfId="91"/>
    <cellStyle name="Normale 6 3 5" xfId="92"/>
    <cellStyle name="Normale 6 4" xfId="93"/>
    <cellStyle name="Normale 6 4 2" xfId="94"/>
    <cellStyle name="Normale 6 4 2 2" xfId="95"/>
    <cellStyle name="Normale 6 4 3" xfId="96"/>
    <cellStyle name="Normale 6 4 4" xfId="97"/>
    <cellStyle name="Normale 6 5" xfId="98"/>
    <cellStyle name="Normale 6 5 2" xfId="99"/>
    <cellStyle name="Normale 6 5 2 2" xfId="100"/>
    <cellStyle name="Normale 6 5 3" xfId="101"/>
    <cellStyle name="Normale 6 5 4" xfId="102"/>
    <cellStyle name="Normale 6 6" xfId="103"/>
    <cellStyle name="Normale 6 6 2" xfId="104"/>
    <cellStyle name="Normale 6 6 2 2" xfId="105"/>
    <cellStyle name="Normale 6 6 3" xfId="106"/>
    <cellStyle name="Normale 6 7" xfId="107"/>
    <cellStyle name="Normale 6 7 2" xfId="108"/>
    <cellStyle name="Normale 6 8" xfId="109"/>
    <cellStyle name="Normale 6 9" xfId="110"/>
    <cellStyle name="Normale 7" xfId="111"/>
    <cellStyle name="Normale 7 2" xfId="112"/>
    <cellStyle name="Normale 7 2 2" xfId="113"/>
    <cellStyle name="Normale 7 3" xfId="114"/>
    <cellStyle name="Normale 7 4" xfId="115"/>
    <cellStyle name="Normale 8" xfId="116"/>
    <cellStyle name="Normale 8 2" xfId="117"/>
    <cellStyle name="Normale 8 2 2" xfId="118"/>
    <cellStyle name="Normale 8 3" xfId="119"/>
    <cellStyle name="Normale 8 4" xfId="120"/>
    <cellStyle name="Normale 9" xfId="121"/>
    <cellStyle name="Normale 9 2" xfId="122"/>
    <cellStyle name="Normale 9 2 2" xfId="123"/>
    <cellStyle name="Normale 9 3" xfId="124"/>
    <cellStyle name="Normale 9 4" xfId="125"/>
    <cellStyle name="Percentuale" xfId="2" builtinId="5"/>
    <cellStyle name="Percentuale 2" xfId="126"/>
    <cellStyle name="Percentuale 3" xfId="127"/>
    <cellStyle name="Percentuale 3 2" xfId="128"/>
    <cellStyle name="Percentuale 3 2 2" xfId="129"/>
    <cellStyle name="Percentuale 3 2 2 2" xfId="130"/>
    <cellStyle name="Percentuale 3 2 3" xfId="131"/>
    <cellStyle name="Percentuale 3 3" xfId="132"/>
    <cellStyle name="Percentuale 3 3 2" xfId="133"/>
    <cellStyle name="Percentuale 3 4" xfId="134"/>
    <cellStyle name="Percentuale 3 4 2" xfId="135"/>
    <cellStyle name="Percentuale 3 5" xfId="136"/>
    <cellStyle name="Percentuale 4" xfId="137"/>
    <cellStyle name="Percentuale 4 2" xfId="138"/>
    <cellStyle name="Percentuale 4 2 2" xfId="139"/>
    <cellStyle name="Percentuale 4 2 2 2" xfId="140"/>
    <cellStyle name="Percentuale 4 2 3" xfId="141"/>
    <cellStyle name="Percentuale 4 3" xfId="142"/>
    <cellStyle name="Percentuale 4 3 2" xfId="143"/>
    <cellStyle name="Percentuale 4 4" xfId="144"/>
    <cellStyle name="Percentuale 4 4 2" xfId="145"/>
    <cellStyle name="Percentuale 4 5" xfId="146"/>
    <cellStyle name="Percentuale 5" xfId="147"/>
    <cellStyle name="Percentuale 6" xfId="148"/>
    <cellStyle name="Percentuale 6 2" xfId="149"/>
    <cellStyle name="Percentuale 7" xfId="150"/>
    <cellStyle name="Percentuale 7 2" xfId="151"/>
  </cellStyles>
  <dxfs count="8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"/>
  <sheetViews>
    <sheetView showGridLines="0" zoomScale="90" zoomScaleNormal="90" workbookViewId="0">
      <selection activeCell="B35" sqref="B35"/>
    </sheetView>
  </sheetViews>
  <sheetFormatPr defaultColWidth="9.109375" defaultRowHeight="13.8" x14ac:dyDescent="0.3"/>
  <cols>
    <col min="1" max="1" width="19.44140625" style="5" customWidth="1"/>
    <col min="2" max="2" width="33.44140625" style="2" customWidth="1"/>
    <col min="3" max="3" width="8.88671875" style="3" customWidth="1"/>
    <col min="4" max="4" width="9.44140625" style="3" customWidth="1"/>
    <col min="5" max="5" width="9.109375" style="2"/>
    <col min="6" max="6" width="10.6640625" style="2" customWidth="1"/>
    <col min="7" max="7" width="9.109375" style="2" customWidth="1"/>
    <col min="8" max="9" width="9.44140625" style="2" customWidth="1"/>
    <col min="10" max="16384" width="9.109375" style="2"/>
  </cols>
  <sheetData>
    <row r="1" spans="1:10" ht="15.6" x14ac:dyDescent="0.3">
      <c r="A1" s="1" t="s">
        <v>0</v>
      </c>
    </row>
    <row r="2" spans="1:10" ht="14.4" x14ac:dyDescent="0.3">
      <c r="A2" s="4" t="s">
        <v>1</v>
      </c>
      <c r="C2" s="17"/>
      <c r="D2" s="17"/>
      <c r="E2" s="17"/>
      <c r="F2" s="17"/>
      <c r="G2" s="17"/>
      <c r="H2" s="17"/>
    </row>
    <row r="3" spans="1:10" ht="13.95" customHeight="1" x14ac:dyDescent="0.3">
      <c r="A3" s="88" t="s">
        <v>35</v>
      </c>
      <c r="D3" s="2"/>
    </row>
    <row r="4" spans="1:10" ht="14.4" x14ac:dyDescent="0.3">
      <c r="A4" s="67"/>
    </row>
    <row r="5" spans="1:10" ht="42.6" customHeight="1" x14ac:dyDescent="0.3">
      <c r="A5" s="6" t="s">
        <v>2</v>
      </c>
      <c r="B5" s="7" t="s">
        <v>3</v>
      </c>
      <c r="C5" s="8" t="s">
        <v>4</v>
      </c>
      <c r="D5" s="8" t="s">
        <v>5</v>
      </c>
      <c r="E5" s="8" t="s">
        <v>31</v>
      </c>
      <c r="F5" s="8" t="s">
        <v>32</v>
      </c>
      <c r="G5" s="8" t="s">
        <v>36</v>
      </c>
      <c r="H5" s="8" t="s">
        <v>37</v>
      </c>
    </row>
    <row r="6" spans="1:10" x14ac:dyDescent="0.3">
      <c r="A6" s="94" t="s">
        <v>6</v>
      </c>
      <c r="B6" s="9" t="s">
        <v>7</v>
      </c>
      <c r="C6" s="45">
        <v>13059</v>
      </c>
      <c r="D6" s="46">
        <v>12276</v>
      </c>
      <c r="E6" s="47">
        <v>16102</v>
      </c>
      <c r="F6" s="47">
        <v>12269</v>
      </c>
      <c r="G6" s="43">
        <v>13637</v>
      </c>
      <c r="H6" s="44">
        <v>10159</v>
      </c>
    </row>
    <row r="7" spans="1:10" x14ac:dyDescent="0.3">
      <c r="A7" s="94"/>
      <c r="B7" s="9" t="s">
        <v>8</v>
      </c>
      <c r="C7" s="45">
        <v>107</v>
      </c>
      <c r="D7" s="46">
        <v>104</v>
      </c>
      <c r="E7" s="47">
        <v>110</v>
      </c>
      <c r="F7" s="47">
        <v>104</v>
      </c>
      <c r="G7" s="43">
        <v>82</v>
      </c>
      <c r="H7" s="44">
        <v>103</v>
      </c>
    </row>
    <row r="8" spans="1:10" x14ac:dyDescent="0.3">
      <c r="A8" s="94"/>
      <c r="B8" s="9" t="s">
        <v>9</v>
      </c>
      <c r="C8" s="49">
        <v>259</v>
      </c>
      <c r="D8" s="46">
        <v>303</v>
      </c>
      <c r="E8" s="50">
        <v>111</v>
      </c>
      <c r="F8" s="50">
        <v>176</v>
      </c>
      <c r="G8" s="48">
        <v>179</v>
      </c>
      <c r="H8" s="44">
        <v>127</v>
      </c>
    </row>
    <row r="9" spans="1:10" x14ac:dyDescent="0.3">
      <c r="A9" s="94"/>
      <c r="B9" s="10" t="s">
        <v>10</v>
      </c>
      <c r="C9" s="52">
        <f t="shared" ref="C9:D9" si="0">SUM(C6:C8)</f>
        <v>13425</v>
      </c>
      <c r="D9" s="52">
        <f t="shared" si="0"/>
        <v>12683</v>
      </c>
      <c r="E9" s="52">
        <f t="shared" ref="E9:H9" si="1">SUM(E6:E8)</f>
        <v>16323</v>
      </c>
      <c r="F9" s="52">
        <f t="shared" si="1"/>
        <v>12549</v>
      </c>
      <c r="G9" s="52">
        <f t="shared" si="1"/>
        <v>13898</v>
      </c>
      <c r="H9" s="52">
        <f t="shared" si="1"/>
        <v>10389</v>
      </c>
      <c r="I9" s="89"/>
      <c r="J9" s="89"/>
    </row>
    <row r="10" spans="1:10" ht="7.2" customHeight="1" x14ac:dyDescent="0.3">
      <c r="A10" s="11"/>
      <c r="B10" s="12"/>
      <c r="C10" s="14"/>
      <c r="D10" s="14"/>
      <c r="E10" s="14"/>
      <c r="F10" s="14"/>
      <c r="G10" s="13"/>
      <c r="H10" s="13"/>
    </row>
    <row r="11" spans="1:10" ht="14.4" customHeight="1" x14ac:dyDescent="0.3">
      <c r="A11" s="11"/>
      <c r="B11" s="15" t="s">
        <v>11</v>
      </c>
      <c r="C11" s="92">
        <f>D9/C9</f>
        <v>0.94472998137802611</v>
      </c>
      <c r="D11" s="93"/>
      <c r="E11" s="92">
        <f>F9/E9</f>
        <v>0.76879250137842303</v>
      </c>
      <c r="F11" s="93"/>
      <c r="G11" s="92">
        <f>H9/G9</f>
        <v>0.7475176284357461</v>
      </c>
      <c r="H11" s="93"/>
    </row>
    <row r="12" spans="1:10" x14ac:dyDescent="0.3">
      <c r="C12" s="17"/>
      <c r="D12" s="17"/>
      <c r="E12" s="16"/>
      <c r="F12" s="16"/>
      <c r="G12" s="16"/>
      <c r="H12" s="16"/>
    </row>
    <row r="13" spans="1:10" x14ac:dyDescent="0.3">
      <c r="A13" s="94" t="s">
        <v>12</v>
      </c>
      <c r="B13" s="18" t="s">
        <v>13</v>
      </c>
      <c r="C13" s="54">
        <v>1</v>
      </c>
      <c r="D13" s="54">
        <v>0</v>
      </c>
      <c r="E13" s="53">
        <v>1</v>
      </c>
      <c r="F13" s="53">
        <v>3</v>
      </c>
      <c r="G13" s="53">
        <v>1</v>
      </c>
      <c r="H13" s="53">
        <v>0</v>
      </c>
    </row>
    <row r="14" spans="1:10" x14ac:dyDescent="0.3">
      <c r="A14" s="94" t="s">
        <v>14</v>
      </c>
      <c r="B14" s="18" t="s">
        <v>15</v>
      </c>
      <c r="C14" s="55">
        <v>113</v>
      </c>
      <c r="D14" s="55">
        <v>149</v>
      </c>
      <c r="E14" s="47">
        <v>147</v>
      </c>
      <c r="F14" s="47">
        <v>100</v>
      </c>
      <c r="G14" s="47">
        <v>150</v>
      </c>
      <c r="H14" s="47">
        <v>109</v>
      </c>
    </row>
    <row r="15" spans="1:10" x14ac:dyDescent="0.3">
      <c r="A15" s="94" t="s">
        <v>14</v>
      </c>
      <c r="B15" s="19" t="s">
        <v>16</v>
      </c>
      <c r="C15" s="55">
        <v>2288</v>
      </c>
      <c r="D15" s="55">
        <v>3777</v>
      </c>
      <c r="E15" s="47">
        <v>2557</v>
      </c>
      <c r="F15" s="47">
        <v>2219</v>
      </c>
      <c r="G15" s="47">
        <v>2541</v>
      </c>
      <c r="H15" s="47">
        <v>2246</v>
      </c>
    </row>
    <row r="16" spans="1:10" ht="21.6" x14ac:dyDescent="0.3">
      <c r="A16" s="94" t="s">
        <v>14</v>
      </c>
      <c r="B16" s="20" t="s">
        <v>17</v>
      </c>
      <c r="C16" s="55">
        <v>51</v>
      </c>
      <c r="D16" s="55">
        <v>47</v>
      </c>
      <c r="E16" s="47">
        <v>67</v>
      </c>
      <c r="F16" s="47">
        <v>27</v>
      </c>
      <c r="G16" s="47">
        <v>69</v>
      </c>
      <c r="H16" s="47">
        <v>107</v>
      </c>
    </row>
    <row r="17" spans="1:9" x14ac:dyDescent="0.3">
      <c r="A17" s="94" t="s">
        <v>14</v>
      </c>
      <c r="B17" s="21" t="s">
        <v>18</v>
      </c>
      <c r="C17" s="56">
        <v>6968</v>
      </c>
      <c r="D17" s="56">
        <v>9286</v>
      </c>
      <c r="E17" s="50">
        <v>6776</v>
      </c>
      <c r="F17" s="50">
        <v>9215</v>
      </c>
      <c r="G17" s="50">
        <v>6116</v>
      </c>
      <c r="H17" s="50">
        <v>5981</v>
      </c>
    </row>
    <row r="18" spans="1:9" x14ac:dyDescent="0.3">
      <c r="A18" s="94" t="s">
        <v>14</v>
      </c>
      <c r="B18" s="15" t="s">
        <v>10</v>
      </c>
      <c r="C18" s="57">
        <f t="shared" ref="C18:D18" si="2">SUM(C13:C17)</f>
        <v>9421</v>
      </c>
      <c r="D18" s="57">
        <f t="shared" si="2"/>
        <v>13259</v>
      </c>
      <c r="E18" s="57">
        <f t="shared" ref="E18:F18" si="3">SUM(E13:E17)</f>
        <v>9548</v>
      </c>
      <c r="F18" s="57">
        <f t="shared" si="3"/>
        <v>11564</v>
      </c>
      <c r="G18" s="57">
        <f t="shared" ref="G18:H18" si="4">SUM(G13:G17)</f>
        <v>8877</v>
      </c>
      <c r="H18" s="57">
        <f t="shared" si="4"/>
        <v>8443</v>
      </c>
    </row>
    <row r="19" spans="1:9" ht="6" customHeight="1" x14ac:dyDescent="0.3">
      <c r="A19" s="11"/>
      <c r="B19" s="22"/>
      <c r="C19" s="58"/>
      <c r="D19" s="58"/>
      <c r="E19" s="58"/>
      <c r="F19" s="58"/>
      <c r="G19" s="58"/>
      <c r="H19" s="58"/>
    </row>
    <row r="20" spans="1:9" ht="13.95" customHeight="1" x14ac:dyDescent="0.3">
      <c r="A20" s="11"/>
      <c r="B20" s="15" t="s">
        <v>11</v>
      </c>
      <c r="C20" s="90">
        <f>D18/C18</f>
        <v>1.4073877507695574</v>
      </c>
      <c r="D20" s="91"/>
      <c r="E20" s="90">
        <f>F18/E18</f>
        <v>1.2111436950146628</v>
      </c>
      <c r="F20" s="91"/>
      <c r="G20" s="90">
        <f>H18/G18</f>
        <v>0.95110960910217413</v>
      </c>
      <c r="H20" s="91"/>
    </row>
    <row r="21" spans="1:9" ht="7.5" customHeight="1" x14ac:dyDescent="0.3">
      <c r="A21" s="11"/>
      <c r="B21" s="22"/>
      <c r="C21" s="59"/>
      <c r="D21" s="59"/>
      <c r="E21" s="58"/>
      <c r="F21" s="58"/>
      <c r="G21" s="58"/>
      <c r="H21" s="58"/>
    </row>
    <row r="22" spans="1:9" x14ac:dyDescent="0.3">
      <c r="A22" s="94" t="s">
        <v>19</v>
      </c>
      <c r="B22" s="18" t="s">
        <v>13</v>
      </c>
      <c r="C22" s="55">
        <v>1</v>
      </c>
      <c r="D22" s="55">
        <v>1</v>
      </c>
      <c r="E22" s="66">
        <v>0</v>
      </c>
      <c r="F22" s="66">
        <v>0</v>
      </c>
      <c r="G22" s="66">
        <v>0</v>
      </c>
      <c r="H22" s="66">
        <v>1</v>
      </c>
    </row>
    <row r="23" spans="1:9" x14ac:dyDescent="0.3">
      <c r="A23" s="94"/>
      <c r="B23" s="18" t="s">
        <v>15</v>
      </c>
      <c r="C23" s="55">
        <v>85</v>
      </c>
      <c r="D23" s="55">
        <v>87</v>
      </c>
      <c r="E23" s="47">
        <v>59</v>
      </c>
      <c r="F23" s="47">
        <v>71</v>
      </c>
      <c r="G23" s="47">
        <v>52</v>
      </c>
      <c r="H23" s="47">
        <v>79</v>
      </c>
    </row>
    <row r="24" spans="1:9" x14ac:dyDescent="0.3">
      <c r="A24" s="94" t="s">
        <v>20</v>
      </c>
      <c r="B24" s="19" t="s">
        <v>16</v>
      </c>
      <c r="C24" s="55">
        <v>2001</v>
      </c>
      <c r="D24" s="55">
        <v>2417</v>
      </c>
      <c r="E24" s="47">
        <v>1955</v>
      </c>
      <c r="F24" s="47">
        <v>1558</v>
      </c>
      <c r="G24" s="47">
        <v>1616</v>
      </c>
      <c r="H24" s="47">
        <v>1791</v>
      </c>
    </row>
    <row r="25" spans="1:9" ht="21.6" x14ac:dyDescent="0.3">
      <c r="A25" s="94" t="s">
        <v>20</v>
      </c>
      <c r="B25" s="20" t="s">
        <v>17</v>
      </c>
      <c r="C25" s="55">
        <v>23</v>
      </c>
      <c r="D25" s="55">
        <v>26</v>
      </c>
      <c r="E25" s="47">
        <v>25</v>
      </c>
      <c r="F25" s="47">
        <v>26</v>
      </c>
      <c r="G25" s="47">
        <v>27</v>
      </c>
      <c r="H25" s="47">
        <v>28</v>
      </c>
    </row>
    <row r="26" spans="1:9" x14ac:dyDescent="0.3">
      <c r="A26" s="94" t="s">
        <v>20</v>
      </c>
      <c r="B26" s="21" t="s">
        <v>18</v>
      </c>
      <c r="C26" s="56">
        <v>6111</v>
      </c>
      <c r="D26" s="56">
        <v>6552</v>
      </c>
      <c r="E26" s="50">
        <v>6826</v>
      </c>
      <c r="F26" s="50">
        <v>8536</v>
      </c>
      <c r="G26" s="50">
        <v>5572</v>
      </c>
      <c r="H26" s="50">
        <v>5419</v>
      </c>
    </row>
    <row r="27" spans="1:9" x14ac:dyDescent="0.3">
      <c r="A27" s="94" t="s">
        <v>20</v>
      </c>
      <c r="B27" s="15" t="s">
        <v>10</v>
      </c>
      <c r="C27" s="52">
        <f t="shared" ref="C27:D27" si="5">SUM(C22:C26)</f>
        <v>8221</v>
      </c>
      <c r="D27" s="52">
        <f t="shared" si="5"/>
        <v>9083</v>
      </c>
      <c r="E27" s="52">
        <f t="shared" ref="E27:H27" si="6">SUM(E22:E26)</f>
        <v>8865</v>
      </c>
      <c r="F27" s="52">
        <f t="shared" si="6"/>
        <v>10191</v>
      </c>
      <c r="G27" s="52">
        <f t="shared" si="6"/>
        <v>7267</v>
      </c>
      <c r="H27" s="52">
        <f t="shared" si="6"/>
        <v>7318</v>
      </c>
      <c r="I27" s="16"/>
    </row>
    <row r="28" spans="1:9" ht="6" customHeight="1" x14ac:dyDescent="0.3">
      <c r="A28" s="11"/>
      <c r="B28" s="23"/>
      <c r="C28" s="59"/>
      <c r="D28" s="59"/>
      <c r="E28" s="59"/>
      <c r="F28" s="59"/>
      <c r="G28" s="58"/>
      <c r="H28" s="58"/>
    </row>
    <row r="29" spans="1:9" ht="13.95" customHeight="1" x14ac:dyDescent="0.3">
      <c r="A29" s="11"/>
      <c r="B29" s="15" t="s">
        <v>11</v>
      </c>
      <c r="C29" s="92">
        <f>D27/C27</f>
        <v>1.1048534241576451</v>
      </c>
      <c r="D29" s="93"/>
      <c r="E29" s="92">
        <f>F27/E27</f>
        <v>1.1495769881556683</v>
      </c>
      <c r="F29" s="93"/>
      <c r="G29" s="92">
        <f>H27/G27</f>
        <v>1.0070180266960231</v>
      </c>
      <c r="H29" s="93"/>
    </row>
    <row r="30" spans="1:9" x14ac:dyDescent="0.3">
      <c r="C30" s="17"/>
      <c r="D30" s="17"/>
      <c r="E30" s="16"/>
      <c r="F30" s="16"/>
      <c r="G30" s="16"/>
      <c r="H30" s="16"/>
    </row>
    <row r="31" spans="1:9" x14ac:dyDescent="0.3">
      <c r="A31" s="94" t="s">
        <v>21</v>
      </c>
      <c r="B31" s="18" t="s">
        <v>13</v>
      </c>
      <c r="C31" s="54">
        <v>34</v>
      </c>
      <c r="D31" s="54">
        <v>39</v>
      </c>
      <c r="E31" s="53">
        <v>23</v>
      </c>
      <c r="F31" s="53">
        <v>24</v>
      </c>
      <c r="G31" s="53">
        <v>38</v>
      </c>
      <c r="H31" s="53">
        <v>23</v>
      </c>
    </row>
    <row r="32" spans="1:9" x14ac:dyDescent="0.3">
      <c r="A32" s="94"/>
      <c r="B32" s="18" t="s">
        <v>15</v>
      </c>
      <c r="C32" s="55">
        <v>706</v>
      </c>
      <c r="D32" s="55">
        <v>692</v>
      </c>
      <c r="E32" s="47">
        <v>740</v>
      </c>
      <c r="F32" s="47">
        <v>740</v>
      </c>
      <c r="G32" s="61">
        <v>668</v>
      </c>
      <c r="H32" s="61">
        <v>662</v>
      </c>
    </row>
    <row r="33" spans="1:8" x14ac:dyDescent="0.3">
      <c r="A33" s="94"/>
      <c r="B33" s="19" t="s">
        <v>16</v>
      </c>
      <c r="C33" s="55">
        <v>13432</v>
      </c>
      <c r="D33" s="55">
        <v>19575</v>
      </c>
      <c r="E33" s="47">
        <v>16156</v>
      </c>
      <c r="F33" s="47">
        <v>13779</v>
      </c>
      <c r="G33" s="61">
        <v>15262</v>
      </c>
      <c r="H33" s="61">
        <v>14964</v>
      </c>
    </row>
    <row r="34" spans="1:8" ht="21.6" x14ac:dyDescent="0.3">
      <c r="A34" s="94"/>
      <c r="B34" s="20" t="s">
        <v>17</v>
      </c>
      <c r="C34" s="55">
        <v>97</v>
      </c>
      <c r="D34" s="55">
        <v>164</v>
      </c>
      <c r="E34" s="47">
        <v>62</v>
      </c>
      <c r="F34" s="47">
        <v>103</v>
      </c>
      <c r="G34" s="61">
        <v>96</v>
      </c>
      <c r="H34" s="61">
        <v>79</v>
      </c>
    </row>
    <row r="35" spans="1:8" x14ac:dyDescent="0.3">
      <c r="A35" s="94"/>
      <c r="B35" s="21" t="s">
        <v>18</v>
      </c>
      <c r="C35" s="56">
        <v>26845</v>
      </c>
      <c r="D35" s="56">
        <v>30715</v>
      </c>
      <c r="E35" s="50">
        <v>23749</v>
      </c>
      <c r="F35" s="50">
        <v>24938</v>
      </c>
      <c r="G35" s="65">
        <v>29800</v>
      </c>
      <c r="H35" s="65">
        <v>27219</v>
      </c>
    </row>
    <row r="36" spans="1:8" x14ac:dyDescent="0.3">
      <c r="A36" s="94"/>
      <c r="B36" s="15" t="s">
        <v>10</v>
      </c>
      <c r="C36" s="52">
        <f t="shared" ref="C36:D36" si="7">SUM(C31:C35)</f>
        <v>41114</v>
      </c>
      <c r="D36" s="52">
        <f t="shared" si="7"/>
        <v>51185</v>
      </c>
      <c r="E36" s="52">
        <f t="shared" ref="E36:H36" si="8">SUM(E31:E35)</f>
        <v>40730</v>
      </c>
      <c r="F36" s="52">
        <f t="shared" si="8"/>
        <v>39584</v>
      </c>
      <c r="G36" s="52">
        <f t="shared" si="8"/>
        <v>45864</v>
      </c>
      <c r="H36" s="52">
        <f t="shared" si="8"/>
        <v>42947</v>
      </c>
    </row>
    <row r="37" spans="1:8" ht="8.25" customHeight="1" x14ac:dyDescent="0.3">
      <c r="A37" s="11"/>
      <c r="B37" s="22"/>
      <c r="C37" s="59"/>
      <c r="D37" s="59"/>
      <c r="E37" s="59"/>
      <c r="F37" s="59"/>
      <c r="G37" s="59"/>
      <c r="H37" s="59"/>
    </row>
    <row r="38" spans="1:8" x14ac:dyDescent="0.3">
      <c r="A38" s="11"/>
      <c r="B38" s="15" t="s">
        <v>11</v>
      </c>
      <c r="C38" s="92">
        <f>D36/C36</f>
        <v>1.2449530573527265</v>
      </c>
      <c r="D38" s="93"/>
      <c r="E38" s="92">
        <f>F36/E36</f>
        <v>0.97186349128406579</v>
      </c>
      <c r="F38" s="93"/>
      <c r="G38" s="92">
        <f>H36/G36</f>
        <v>0.9363989185417757</v>
      </c>
      <c r="H38" s="93"/>
    </row>
    <row r="39" spans="1:8" ht="7.5" customHeight="1" x14ac:dyDescent="0.3">
      <c r="C39" s="17"/>
      <c r="D39" s="17"/>
      <c r="E39" s="16"/>
      <c r="F39" s="16"/>
      <c r="G39" s="16"/>
      <c r="H39" s="16"/>
    </row>
    <row r="40" spans="1:8" x14ac:dyDescent="0.3">
      <c r="A40" s="95" t="s">
        <v>22</v>
      </c>
      <c r="B40" s="18" t="s">
        <v>15</v>
      </c>
      <c r="C40" s="55">
        <v>183</v>
      </c>
      <c r="D40" s="55">
        <v>110</v>
      </c>
      <c r="E40" s="47">
        <v>195</v>
      </c>
      <c r="F40" s="47">
        <v>124</v>
      </c>
      <c r="G40" s="47">
        <v>252</v>
      </c>
      <c r="H40" s="47">
        <v>145</v>
      </c>
    </row>
    <row r="41" spans="1:8" x14ac:dyDescent="0.3">
      <c r="A41" s="96"/>
      <c r="B41" s="19" t="s">
        <v>16</v>
      </c>
      <c r="C41" s="55">
        <v>5010</v>
      </c>
      <c r="D41" s="55">
        <v>2872</v>
      </c>
      <c r="E41" s="47">
        <v>6251</v>
      </c>
      <c r="F41" s="47">
        <v>3286</v>
      </c>
      <c r="G41" s="47">
        <v>5634</v>
      </c>
      <c r="H41" s="47">
        <v>3426</v>
      </c>
    </row>
    <row r="42" spans="1:8" ht="21.6" x14ac:dyDescent="0.3">
      <c r="A42" s="96"/>
      <c r="B42" s="20" t="s">
        <v>17</v>
      </c>
      <c r="C42" s="55">
        <v>9</v>
      </c>
      <c r="D42" s="55">
        <v>3</v>
      </c>
      <c r="E42" s="47">
        <v>1</v>
      </c>
      <c r="F42" s="47">
        <v>5</v>
      </c>
      <c r="G42" s="47">
        <v>0</v>
      </c>
      <c r="H42" s="47">
        <v>1</v>
      </c>
    </row>
    <row r="43" spans="1:8" x14ac:dyDescent="0.3">
      <c r="A43" s="96"/>
      <c r="B43" s="21" t="s">
        <v>18</v>
      </c>
      <c r="C43" s="55">
        <v>11570</v>
      </c>
      <c r="D43" s="55">
        <v>10353</v>
      </c>
      <c r="E43" s="50">
        <v>9987</v>
      </c>
      <c r="F43" s="50">
        <v>9351</v>
      </c>
      <c r="G43" s="50">
        <v>10950</v>
      </c>
      <c r="H43" s="50">
        <v>10497</v>
      </c>
    </row>
    <row r="44" spans="1:8" x14ac:dyDescent="0.3">
      <c r="A44" s="97"/>
      <c r="B44" s="15" t="s">
        <v>10</v>
      </c>
      <c r="C44" s="51">
        <f t="shared" ref="C44:D44" si="9">SUM(C40:C43)</f>
        <v>16772</v>
      </c>
      <c r="D44" s="51">
        <f t="shared" si="9"/>
        <v>13338</v>
      </c>
      <c r="E44" s="51">
        <f>SUM(E40:E43)</f>
        <v>16434</v>
      </c>
      <c r="F44" s="51">
        <f>SUM(F40:F43)</f>
        <v>12766</v>
      </c>
      <c r="G44" s="51">
        <f>SUM(G40:G43)</f>
        <v>16836</v>
      </c>
      <c r="H44" s="51">
        <f>SUM(H40:H43)</f>
        <v>14069</v>
      </c>
    </row>
    <row r="45" spans="1:8" ht="7.5" customHeight="1" x14ac:dyDescent="0.3">
      <c r="A45" s="11"/>
      <c r="B45" s="22"/>
      <c r="C45" s="59"/>
      <c r="D45" s="59"/>
      <c r="E45" s="59"/>
      <c r="F45" s="59"/>
      <c r="G45" s="58"/>
      <c r="H45" s="58"/>
    </row>
    <row r="46" spans="1:8" ht="13.95" customHeight="1" x14ac:dyDescent="0.3">
      <c r="A46" s="11"/>
      <c r="B46" s="15" t="s">
        <v>11</v>
      </c>
      <c r="C46" s="92">
        <f>D44/C44</f>
        <v>0.79525399475316005</v>
      </c>
      <c r="D46" s="93"/>
      <c r="E46" s="92">
        <f>F44/E44</f>
        <v>0.77680418644274063</v>
      </c>
      <c r="F46" s="93"/>
      <c r="G46" s="92">
        <f>H44/G44</f>
        <v>0.83564979805179374</v>
      </c>
      <c r="H46" s="93"/>
    </row>
    <row r="47" spans="1:8" x14ac:dyDescent="0.3">
      <c r="C47" s="17"/>
      <c r="D47" s="17"/>
      <c r="E47" s="16"/>
      <c r="F47" s="16"/>
      <c r="G47" s="16"/>
      <c r="H47" s="16"/>
    </row>
    <row r="48" spans="1:8" x14ac:dyDescent="0.3">
      <c r="A48" s="94" t="s">
        <v>23</v>
      </c>
      <c r="B48" s="18" t="s">
        <v>15</v>
      </c>
      <c r="C48" s="55">
        <v>99</v>
      </c>
      <c r="D48" s="55">
        <v>134</v>
      </c>
      <c r="E48" s="47">
        <v>119</v>
      </c>
      <c r="F48" s="47">
        <v>101</v>
      </c>
      <c r="G48" s="47">
        <v>129</v>
      </c>
      <c r="H48" s="47">
        <v>130</v>
      </c>
    </row>
    <row r="49" spans="1:9" x14ac:dyDescent="0.3">
      <c r="A49" s="94" t="s">
        <v>24</v>
      </c>
      <c r="B49" s="19" t="s">
        <v>16</v>
      </c>
      <c r="C49" s="55">
        <v>3126</v>
      </c>
      <c r="D49" s="55">
        <v>3464</v>
      </c>
      <c r="E49" s="47">
        <v>3013</v>
      </c>
      <c r="F49" s="47">
        <v>3096</v>
      </c>
      <c r="G49" s="47">
        <v>2703</v>
      </c>
      <c r="H49" s="47">
        <v>3038</v>
      </c>
    </row>
    <row r="50" spans="1:9" ht="21.6" x14ac:dyDescent="0.3">
      <c r="A50" s="94" t="s">
        <v>24</v>
      </c>
      <c r="B50" s="20" t="s">
        <v>17</v>
      </c>
      <c r="C50" s="55">
        <v>45</v>
      </c>
      <c r="D50" s="55">
        <v>34</v>
      </c>
      <c r="E50" s="47">
        <v>63</v>
      </c>
      <c r="F50" s="47">
        <v>72</v>
      </c>
      <c r="G50" s="47">
        <v>46</v>
      </c>
      <c r="H50" s="47">
        <v>35</v>
      </c>
    </row>
    <row r="51" spans="1:9" x14ac:dyDescent="0.3">
      <c r="A51" s="94" t="s">
        <v>24</v>
      </c>
      <c r="B51" s="21" t="s">
        <v>18</v>
      </c>
      <c r="C51" s="56">
        <v>8123</v>
      </c>
      <c r="D51" s="56">
        <v>7732</v>
      </c>
      <c r="E51" s="50">
        <v>6235</v>
      </c>
      <c r="F51" s="50">
        <v>6060</v>
      </c>
      <c r="G51" s="50">
        <v>6634</v>
      </c>
      <c r="H51" s="50">
        <v>6752</v>
      </c>
      <c r="I51" s="87"/>
    </row>
    <row r="52" spans="1:9" x14ac:dyDescent="0.3">
      <c r="A52" s="94" t="s">
        <v>24</v>
      </c>
      <c r="B52" s="15" t="s">
        <v>10</v>
      </c>
      <c r="C52" s="52">
        <f t="shared" ref="C52:H52" si="10">SUM(C48:C51)</f>
        <v>11393</v>
      </c>
      <c r="D52" s="52">
        <f t="shared" si="10"/>
        <v>11364</v>
      </c>
      <c r="E52" s="52">
        <f t="shared" si="10"/>
        <v>9430</v>
      </c>
      <c r="F52" s="52">
        <f t="shared" si="10"/>
        <v>9329</v>
      </c>
      <c r="G52" s="52">
        <f t="shared" si="10"/>
        <v>9512</v>
      </c>
      <c r="H52" s="52">
        <f t="shared" si="10"/>
        <v>9955</v>
      </c>
    </row>
    <row r="53" spans="1:9" ht="7.5" customHeight="1" x14ac:dyDescent="0.3">
      <c r="A53" s="11"/>
      <c r="B53" s="22"/>
      <c r="C53" s="59"/>
      <c r="D53" s="59"/>
      <c r="E53" s="59"/>
      <c r="F53" s="59"/>
      <c r="G53" s="58"/>
      <c r="H53" s="58"/>
    </row>
    <row r="54" spans="1:9" ht="13.95" customHeight="1" x14ac:dyDescent="0.3">
      <c r="A54" s="11"/>
      <c r="B54" s="15" t="s">
        <v>11</v>
      </c>
      <c r="C54" s="101">
        <f>D52/C52</f>
        <v>0.99745457737207055</v>
      </c>
      <c r="D54" s="102"/>
      <c r="E54" s="92">
        <f>F52/E52</f>
        <v>0.98928950159066809</v>
      </c>
      <c r="F54" s="93"/>
      <c r="G54" s="92">
        <f>H52/G52</f>
        <v>1.0465727502102606</v>
      </c>
      <c r="H54" s="93"/>
    </row>
    <row r="55" spans="1:9" x14ac:dyDescent="0.3">
      <c r="C55" s="17"/>
      <c r="D55" s="17"/>
      <c r="E55" s="16"/>
      <c r="F55" s="16"/>
      <c r="G55" s="16"/>
      <c r="H55" s="16"/>
    </row>
    <row r="56" spans="1:9" x14ac:dyDescent="0.3">
      <c r="A56" s="94" t="s">
        <v>39</v>
      </c>
      <c r="B56" s="18" t="s">
        <v>13</v>
      </c>
      <c r="C56" s="55">
        <v>5</v>
      </c>
      <c r="D56" s="55">
        <v>13</v>
      </c>
      <c r="E56" s="47">
        <v>5</v>
      </c>
      <c r="F56" s="47">
        <v>3</v>
      </c>
      <c r="G56" s="47">
        <v>8</v>
      </c>
      <c r="H56" s="47">
        <v>5</v>
      </c>
    </row>
    <row r="57" spans="1:9" x14ac:dyDescent="0.3">
      <c r="A57" s="94"/>
      <c r="B57" s="24" t="s">
        <v>15</v>
      </c>
      <c r="C57" s="55">
        <v>327</v>
      </c>
      <c r="D57" s="55">
        <v>371</v>
      </c>
      <c r="E57" s="47">
        <v>271</v>
      </c>
      <c r="F57" s="47">
        <v>355</v>
      </c>
      <c r="G57" s="47">
        <v>196</v>
      </c>
      <c r="H57" s="47">
        <v>361</v>
      </c>
    </row>
    <row r="58" spans="1:9" x14ac:dyDescent="0.3">
      <c r="A58" s="94"/>
      <c r="B58" s="19" t="s">
        <v>16</v>
      </c>
      <c r="C58" s="55">
        <v>5813</v>
      </c>
      <c r="D58" s="55">
        <v>7833</v>
      </c>
      <c r="E58" s="47">
        <v>5678</v>
      </c>
      <c r="F58" s="47">
        <v>5695</v>
      </c>
      <c r="G58" s="47">
        <v>5550</v>
      </c>
      <c r="H58" s="47">
        <v>6323</v>
      </c>
    </row>
    <row r="59" spans="1:9" ht="21.6" x14ac:dyDescent="0.3">
      <c r="A59" s="94"/>
      <c r="B59" s="20" t="s">
        <v>17</v>
      </c>
      <c r="C59" s="55">
        <v>22</v>
      </c>
      <c r="D59" s="55">
        <v>62</v>
      </c>
      <c r="E59" s="47">
        <v>65</v>
      </c>
      <c r="F59" s="47">
        <v>68</v>
      </c>
      <c r="G59" s="47">
        <v>72</v>
      </c>
      <c r="H59" s="47">
        <v>60</v>
      </c>
    </row>
    <row r="60" spans="1:9" x14ac:dyDescent="0.3">
      <c r="A60" s="94"/>
      <c r="B60" s="21" t="s">
        <v>18</v>
      </c>
      <c r="C60" s="56">
        <v>14151</v>
      </c>
      <c r="D60" s="56">
        <v>25350</v>
      </c>
      <c r="E60" s="50">
        <v>9498</v>
      </c>
      <c r="F60" s="50">
        <v>10874</v>
      </c>
      <c r="G60" s="50">
        <v>8039</v>
      </c>
      <c r="H60" s="50">
        <v>7866</v>
      </c>
    </row>
    <row r="61" spans="1:9" x14ac:dyDescent="0.3">
      <c r="A61" s="94"/>
      <c r="B61" s="15" t="s">
        <v>10</v>
      </c>
      <c r="C61" s="51">
        <f t="shared" ref="C61" si="11">SUM(C56:C60)</f>
        <v>20318</v>
      </c>
      <c r="D61" s="51">
        <f>SUM(D56:D60)</f>
        <v>33629</v>
      </c>
      <c r="E61" s="51">
        <f>SUM(E56:E60)</f>
        <v>15517</v>
      </c>
      <c r="F61" s="51">
        <f>SUM(F56:F60)</f>
        <v>16995</v>
      </c>
      <c r="G61" s="51">
        <f>SUM(G56:G60)</f>
        <v>13865</v>
      </c>
      <c r="H61" s="51">
        <f>SUM(H56:H60)</f>
        <v>14615</v>
      </c>
    </row>
    <row r="62" spans="1:9" ht="7.5" customHeight="1" x14ac:dyDescent="0.3">
      <c r="A62" s="11"/>
      <c r="B62" s="22"/>
      <c r="C62" s="58"/>
      <c r="D62" s="58"/>
      <c r="E62" s="59"/>
      <c r="F62" s="59"/>
      <c r="G62" s="58"/>
      <c r="H62" s="58"/>
    </row>
    <row r="63" spans="1:9" ht="13.95" customHeight="1" x14ac:dyDescent="0.3">
      <c r="A63" s="11"/>
      <c r="B63" s="15" t="s">
        <v>11</v>
      </c>
      <c r="C63" s="90">
        <f>D61/C61</f>
        <v>1.6551333792696132</v>
      </c>
      <c r="D63" s="91"/>
      <c r="E63" s="92">
        <f>F61/E61</f>
        <v>1.0952503705613199</v>
      </c>
      <c r="F63" s="93"/>
      <c r="G63" s="92">
        <f>H61/G61</f>
        <v>1.0540930400288495</v>
      </c>
      <c r="H63" s="93"/>
    </row>
    <row r="64" spans="1:9" x14ac:dyDescent="0.3">
      <c r="C64" s="17"/>
      <c r="D64" s="17"/>
      <c r="E64" s="16"/>
      <c r="F64" s="16"/>
      <c r="G64" s="16"/>
      <c r="H64" s="16"/>
    </row>
    <row r="65" spans="1:8" ht="12.75" customHeight="1" x14ac:dyDescent="0.3">
      <c r="A65" s="94" t="s">
        <v>25</v>
      </c>
      <c r="B65" s="18" t="s">
        <v>15</v>
      </c>
      <c r="C65" s="60">
        <v>124</v>
      </c>
      <c r="D65" s="60">
        <v>127</v>
      </c>
      <c r="E65" s="61">
        <v>90</v>
      </c>
      <c r="F65" s="61">
        <v>135</v>
      </c>
      <c r="G65" s="47">
        <v>137</v>
      </c>
      <c r="H65" s="47">
        <v>99</v>
      </c>
    </row>
    <row r="66" spans="1:8" x14ac:dyDescent="0.3">
      <c r="A66" s="94"/>
      <c r="B66" s="25" t="s">
        <v>16</v>
      </c>
      <c r="C66" s="60">
        <v>3519</v>
      </c>
      <c r="D66" s="60">
        <v>3937</v>
      </c>
      <c r="E66" s="61">
        <v>3502</v>
      </c>
      <c r="F66" s="61">
        <v>3007</v>
      </c>
      <c r="G66" s="47">
        <v>2858</v>
      </c>
      <c r="H66" s="47">
        <v>3372</v>
      </c>
    </row>
    <row r="67" spans="1:8" ht="21.6" x14ac:dyDescent="0.3">
      <c r="A67" s="94"/>
      <c r="B67" s="26" t="s">
        <v>17</v>
      </c>
      <c r="C67" s="60">
        <v>18</v>
      </c>
      <c r="D67" s="60">
        <v>1</v>
      </c>
      <c r="E67" s="61">
        <v>46</v>
      </c>
      <c r="F67" s="61">
        <v>9</v>
      </c>
      <c r="G67" s="47">
        <v>75</v>
      </c>
      <c r="H67" s="47">
        <v>10</v>
      </c>
    </row>
    <row r="68" spans="1:8" x14ac:dyDescent="0.3">
      <c r="A68" s="94"/>
      <c r="B68" s="27" t="s">
        <v>18</v>
      </c>
      <c r="C68" s="56">
        <v>7485</v>
      </c>
      <c r="D68" s="56">
        <v>8148</v>
      </c>
      <c r="E68" s="50">
        <v>6674</v>
      </c>
      <c r="F68" s="50">
        <v>8494</v>
      </c>
      <c r="G68" s="50">
        <v>6280</v>
      </c>
      <c r="H68" s="50">
        <v>5865</v>
      </c>
    </row>
    <row r="69" spans="1:8" x14ac:dyDescent="0.3">
      <c r="A69" s="94"/>
      <c r="B69" s="28" t="s">
        <v>10</v>
      </c>
      <c r="C69" s="62">
        <f t="shared" ref="C69:H69" si="12">SUM(C65:C68)</f>
        <v>11146</v>
      </c>
      <c r="D69" s="62">
        <f t="shared" si="12"/>
        <v>12213</v>
      </c>
      <c r="E69" s="62">
        <f t="shared" si="12"/>
        <v>10312</v>
      </c>
      <c r="F69" s="62">
        <f t="shared" si="12"/>
        <v>11645</v>
      </c>
      <c r="G69" s="62">
        <f t="shared" si="12"/>
        <v>9350</v>
      </c>
      <c r="H69" s="62">
        <f t="shared" si="12"/>
        <v>9346</v>
      </c>
    </row>
    <row r="70" spans="1:8" ht="7.5" customHeight="1" x14ac:dyDescent="0.3">
      <c r="A70" s="11"/>
      <c r="B70" s="22"/>
      <c r="C70" s="58"/>
      <c r="D70" s="58"/>
      <c r="E70" s="59"/>
      <c r="F70" s="59"/>
      <c r="G70" s="58"/>
      <c r="H70" s="58"/>
    </row>
    <row r="71" spans="1:8" ht="13.95" customHeight="1" x14ac:dyDescent="0.3">
      <c r="A71" s="11"/>
      <c r="B71" s="15" t="s">
        <v>11</v>
      </c>
      <c r="C71" s="90">
        <f>D69/C69</f>
        <v>1.0957294096536874</v>
      </c>
      <c r="D71" s="91"/>
      <c r="E71" s="90">
        <f>F69/E69</f>
        <v>1.1292668735453839</v>
      </c>
      <c r="F71" s="91"/>
      <c r="G71" s="98">
        <f>H69/G69</f>
        <v>0.99957219251336893</v>
      </c>
      <c r="H71" s="99"/>
    </row>
    <row r="72" spans="1:8" x14ac:dyDescent="0.3">
      <c r="A72" s="11"/>
      <c r="B72" s="22"/>
      <c r="C72" s="30"/>
      <c r="D72" s="30"/>
      <c r="E72" s="29"/>
      <c r="F72" s="29"/>
      <c r="G72" s="29"/>
      <c r="H72" s="29"/>
    </row>
    <row r="73" spans="1:8" x14ac:dyDescent="0.3">
      <c r="A73" s="31"/>
      <c r="B73" s="32"/>
      <c r="C73" s="30"/>
      <c r="D73" s="30"/>
      <c r="E73" s="29"/>
      <c r="F73" s="29"/>
      <c r="G73" s="29"/>
      <c r="H73" s="29"/>
    </row>
    <row r="74" spans="1:8" x14ac:dyDescent="0.3">
      <c r="A74" s="33" t="s">
        <v>26</v>
      </c>
      <c r="B74" s="34"/>
      <c r="C74" s="64"/>
      <c r="E74" s="63"/>
      <c r="F74" s="63"/>
      <c r="G74" s="63"/>
    </row>
    <row r="75" spans="1:8" ht="26.4" customHeight="1" x14ac:dyDescent="0.3">
      <c r="A75" s="100" t="s">
        <v>27</v>
      </c>
      <c r="B75" s="100"/>
      <c r="C75" s="100"/>
      <c r="D75" s="100"/>
      <c r="E75" s="100"/>
      <c r="F75" s="100"/>
      <c r="G75" s="100"/>
      <c r="H75" s="100"/>
    </row>
  </sheetData>
  <mergeCells count="33">
    <mergeCell ref="G54:H54"/>
    <mergeCell ref="G63:H63"/>
    <mergeCell ref="G71:H71"/>
    <mergeCell ref="A75:H75"/>
    <mergeCell ref="G11:H11"/>
    <mergeCell ref="G20:H20"/>
    <mergeCell ref="G29:H29"/>
    <mergeCell ref="G38:H38"/>
    <mergeCell ref="G46:H46"/>
    <mergeCell ref="A56:A61"/>
    <mergeCell ref="C63:D63"/>
    <mergeCell ref="A65:A69"/>
    <mergeCell ref="C71:D71"/>
    <mergeCell ref="C54:D54"/>
    <mergeCell ref="A22:A27"/>
    <mergeCell ref="C29:D29"/>
    <mergeCell ref="A31:A36"/>
    <mergeCell ref="C38:D38"/>
    <mergeCell ref="A40:A44"/>
    <mergeCell ref="C46:D46"/>
    <mergeCell ref="A48:A52"/>
    <mergeCell ref="C20:D20"/>
    <mergeCell ref="A6:A9"/>
    <mergeCell ref="C11:D11"/>
    <mergeCell ref="A13:A18"/>
    <mergeCell ref="E11:F11"/>
    <mergeCell ref="E20:F20"/>
    <mergeCell ref="E71:F71"/>
    <mergeCell ref="E29:F29"/>
    <mergeCell ref="E38:F38"/>
    <mergeCell ref="E46:F46"/>
    <mergeCell ref="E54:F54"/>
    <mergeCell ref="E63:F63"/>
  </mergeCells>
  <conditionalFormatting sqref="C11:D11">
    <cfRule type="cellIs" dxfId="86" priority="165" operator="greaterThan">
      <formula>1</formula>
    </cfRule>
    <cfRule type="cellIs" dxfId="85" priority="178" operator="lessThan">
      <formula>1</formula>
    </cfRule>
  </conditionalFormatting>
  <conditionalFormatting sqref="C29:D29">
    <cfRule type="cellIs" dxfId="84" priority="175" operator="lessThan">
      <formula>1</formula>
    </cfRule>
    <cfRule type="cellIs" dxfId="83" priority="176" operator="lessThan">
      <formula>0.99</formula>
    </cfRule>
    <cfRule type="cellIs" dxfId="82" priority="177" operator="greaterThan">
      <formula>1</formula>
    </cfRule>
  </conditionalFormatting>
  <conditionalFormatting sqref="C46:D46">
    <cfRule type="cellIs" dxfId="81" priority="172" operator="lessThan">
      <formula>1</formula>
    </cfRule>
    <cfRule type="cellIs" dxfId="80" priority="173" operator="lessThan">
      <formula>0.99</formula>
    </cfRule>
    <cfRule type="cellIs" dxfId="79" priority="174" operator="greaterThan">
      <formula>1</formula>
    </cfRule>
  </conditionalFormatting>
  <conditionalFormatting sqref="C54:D54">
    <cfRule type="cellIs" dxfId="78" priority="169" operator="lessThan">
      <formula>1</formula>
    </cfRule>
    <cfRule type="cellIs" dxfId="77" priority="170" operator="lessThan">
      <formula>0.99</formula>
    </cfRule>
    <cfRule type="cellIs" dxfId="76" priority="171" operator="greaterThan">
      <formula>1</formula>
    </cfRule>
  </conditionalFormatting>
  <conditionalFormatting sqref="C20:D20">
    <cfRule type="cellIs" dxfId="75" priority="133" operator="lessThan">
      <formula>1</formula>
    </cfRule>
    <cfRule type="cellIs" dxfId="74" priority="134" operator="lessThan">
      <formula>0.99</formula>
    </cfRule>
    <cfRule type="cellIs" dxfId="73" priority="135" operator="greaterThan">
      <formula>1</formula>
    </cfRule>
  </conditionalFormatting>
  <conditionalFormatting sqref="C63:D63">
    <cfRule type="cellIs" dxfId="72" priority="118" operator="lessThan">
      <formula>1</formula>
    </cfRule>
    <cfRule type="cellIs" dxfId="71" priority="119" operator="lessThan">
      <formula>0.99</formula>
    </cfRule>
    <cfRule type="cellIs" dxfId="70" priority="120" operator="greaterThan">
      <formula>1</formula>
    </cfRule>
  </conditionalFormatting>
  <conditionalFormatting sqref="E11:F11">
    <cfRule type="cellIs" dxfId="69" priority="113" operator="greaterThan">
      <formula>1</formula>
    </cfRule>
    <cfRule type="cellIs" dxfId="68" priority="114" operator="lessThan">
      <formula>1</formula>
    </cfRule>
  </conditionalFormatting>
  <conditionalFormatting sqref="C38:D38">
    <cfRule type="cellIs" dxfId="67" priority="89" operator="lessThan">
      <formula>1</formula>
    </cfRule>
    <cfRule type="cellIs" dxfId="66" priority="90" operator="lessThan">
      <formula>0.99</formula>
    </cfRule>
    <cfRule type="cellIs" dxfId="65" priority="91" operator="greaterThan">
      <formula>1</formula>
    </cfRule>
  </conditionalFormatting>
  <conditionalFormatting sqref="C71:D71">
    <cfRule type="cellIs" dxfId="64" priority="83" operator="lessThan">
      <formula>1</formula>
    </cfRule>
    <cfRule type="cellIs" dxfId="63" priority="84" operator="lessThan">
      <formula>0.99</formula>
    </cfRule>
    <cfRule type="cellIs" dxfId="62" priority="85" operator="greaterThan">
      <formula>1</formula>
    </cfRule>
  </conditionalFormatting>
  <conditionalFormatting sqref="E38:F38">
    <cfRule type="cellIs" dxfId="61" priority="80" operator="lessThan">
      <formula>1</formula>
    </cfRule>
    <cfRule type="cellIs" dxfId="60" priority="81" operator="lessThan">
      <formula>0.99</formula>
    </cfRule>
    <cfRule type="cellIs" dxfId="59" priority="82" operator="greaterThan">
      <formula>1</formula>
    </cfRule>
  </conditionalFormatting>
  <conditionalFormatting sqref="E29:F29">
    <cfRule type="cellIs" dxfId="58" priority="77" operator="lessThan">
      <formula>1</formula>
    </cfRule>
    <cfRule type="cellIs" dxfId="57" priority="78" operator="lessThan">
      <formula>0.99</formula>
    </cfRule>
    <cfRule type="cellIs" dxfId="56" priority="79" operator="greaterThan">
      <formula>1</formula>
    </cfRule>
  </conditionalFormatting>
  <conditionalFormatting sqref="E20:F20">
    <cfRule type="cellIs" dxfId="55" priority="71" operator="lessThan">
      <formula>1</formula>
    </cfRule>
    <cfRule type="cellIs" dxfId="54" priority="72" operator="lessThan">
      <formula>0.99</formula>
    </cfRule>
    <cfRule type="cellIs" dxfId="53" priority="73" operator="greaterThan">
      <formula>1</formula>
    </cfRule>
  </conditionalFormatting>
  <conditionalFormatting sqref="E46:F46">
    <cfRule type="cellIs" dxfId="52" priority="68" operator="lessThan">
      <formula>1</formula>
    </cfRule>
    <cfRule type="cellIs" dxfId="51" priority="69" operator="lessThan">
      <formula>0.99</formula>
    </cfRule>
    <cfRule type="cellIs" dxfId="50" priority="70" operator="greaterThan">
      <formula>1</formula>
    </cfRule>
  </conditionalFormatting>
  <conditionalFormatting sqref="E63:F63">
    <cfRule type="cellIs" dxfId="49" priority="62" operator="lessThan">
      <formula>1</formula>
    </cfRule>
    <cfRule type="cellIs" dxfId="48" priority="63" operator="lessThan">
      <formula>0.99</formula>
    </cfRule>
    <cfRule type="cellIs" dxfId="47" priority="64" operator="greaterThan">
      <formula>1</formula>
    </cfRule>
  </conditionalFormatting>
  <conditionalFormatting sqref="G11:H11">
    <cfRule type="cellIs" dxfId="46" priority="34" operator="greaterThan">
      <formula>1</formula>
    </cfRule>
    <cfRule type="cellIs" dxfId="45" priority="35" operator="lessThan">
      <formula>1</formula>
    </cfRule>
  </conditionalFormatting>
  <conditionalFormatting sqref="G38:H38">
    <cfRule type="cellIs" dxfId="44" priority="28" operator="lessThan">
      <formula>1</formula>
    </cfRule>
    <cfRule type="cellIs" dxfId="43" priority="29" operator="lessThan">
      <formula>0.99</formula>
    </cfRule>
    <cfRule type="cellIs" dxfId="42" priority="30" operator="greaterThan">
      <formula>1</formula>
    </cfRule>
  </conditionalFormatting>
  <conditionalFormatting sqref="G29:H29">
    <cfRule type="cellIs" dxfId="41" priority="25" operator="lessThan">
      <formula>1</formula>
    </cfRule>
    <cfRule type="cellIs" dxfId="40" priority="26" operator="lessThan">
      <formula>0.99</formula>
    </cfRule>
    <cfRule type="cellIs" dxfId="39" priority="27" operator="greaterThan">
      <formula>1</formula>
    </cfRule>
  </conditionalFormatting>
  <conditionalFormatting sqref="G63:H63">
    <cfRule type="cellIs" dxfId="38" priority="22" operator="lessThan">
      <formula>1</formula>
    </cfRule>
    <cfRule type="cellIs" dxfId="37" priority="23" operator="lessThan">
      <formula>0.99</formula>
    </cfRule>
    <cfRule type="cellIs" dxfId="36" priority="24" operator="greaterThan">
      <formula>1</formula>
    </cfRule>
  </conditionalFormatting>
  <conditionalFormatting sqref="E71:F71">
    <cfRule type="cellIs" dxfId="35" priority="19" operator="lessThan">
      <formula>1</formula>
    </cfRule>
    <cfRule type="cellIs" dxfId="34" priority="20" operator="lessThan">
      <formula>0.99</formula>
    </cfRule>
    <cfRule type="cellIs" dxfId="33" priority="21" operator="greaterThan">
      <formula>1</formula>
    </cfRule>
  </conditionalFormatting>
  <conditionalFormatting sqref="G71:H71">
    <cfRule type="cellIs" dxfId="32" priority="16" operator="lessThan">
      <formula>1</formula>
    </cfRule>
    <cfRule type="cellIs" dxfId="31" priority="17" operator="lessThan">
      <formula>0.99</formula>
    </cfRule>
    <cfRule type="cellIs" dxfId="30" priority="18" operator="greaterThan">
      <formula>1</formula>
    </cfRule>
  </conditionalFormatting>
  <conditionalFormatting sqref="E54:F54">
    <cfRule type="cellIs" dxfId="29" priority="13" operator="lessThan">
      <formula>1</formula>
    </cfRule>
    <cfRule type="cellIs" dxfId="28" priority="14" operator="lessThan">
      <formula>0.99</formula>
    </cfRule>
    <cfRule type="cellIs" dxfId="27" priority="15" operator="greaterThan">
      <formula>1</formula>
    </cfRule>
  </conditionalFormatting>
  <conditionalFormatting sqref="G54:H54">
    <cfRule type="cellIs" dxfId="26" priority="10" operator="lessThan">
      <formula>1</formula>
    </cfRule>
    <cfRule type="cellIs" dxfId="25" priority="11" operator="lessThan">
      <formula>0.99</formula>
    </cfRule>
    <cfRule type="cellIs" dxfId="24" priority="12" operator="greaterThan">
      <formula>1</formula>
    </cfRule>
  </conditionalFormatting>
  <conditionalFormatting sqref="G46:H46">
    <cfRule type="cellIs" dxfId="23" priority="4" operator="lessThan">
      <formula>1</formula>
    </cfRule>
    <cfRule type="cellIs" dxfId="22" priority="5" operator="lessThan">
      <formula>0.99</formula>
    </cfRule>
    <cfRule type="cellIs" dxfId="21" priority="6" operator="greaterThan">
      <formula>1</formula>
    </cfRule>
  </conditionalFormatting>
  <conditionalFormatting sqref="G20:H20">
    <cfRule type="cellIs" dxfId="4" priority="1" operator="lessThan">
      <formula>1</formula>
    </cfRule>
    <cfRule type="cellIs" dxfId="3" priority="2" operator="lessThan">
      <formula>0.99</formula>
    </cfRule>
    <cfRule type="cellIs" dxfId="2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1" orientation="portrait" r:id="rId1"/>
  <rowBreaks count="1" manualBreakCount="1">
    <brk id="5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showGridLines="0" tabSelected="1" zoomScaleNormal="100" workbookViewId="0">
      <selection activeCell="E8" sqref="E8"/>
    </sheetView>
  </sheetViews>
  <sheetFormatPr defaultColWidth="9.109375" defaultRowHeight="13.8" x14ac:dyDescent="0.3"/>
  <cols>
    <col min="1" max="1" width="37.109375" style="2" customWidth="1"/>
    <col min="2" max="2" width="17.44140625" style="2" customWidth="1"/>
    <col min="3" max="3" width="13.6640625" style="2" customWidth="1"/>
    <col min="4" max="4" width="13.6640625" style="36" customWidth="1"/>
    <col min="5" max="5" width="13.6640625" style="2" customWidth="1"/>
    <col min="6" max="7" width="9.109375" style="2"/>
    <col min="8" max="8" width="44.88671875" style="2" bestFit="1" customWidth="1"/>
    <col min="9" max="9" width="41.88671875" style="2" bestFit="1" customWidth="1"/>
    <col min="10" max="16384" width="9.109375" style="2"/>
  </cols>
  <sheetData>
    <row r="1" spans="1:5" ht="15.6" x14ac:dyDescent="0.3">
      <c r="A1" s="35" t="s">
        <v>0</v>
      </c>
    </row>
    <row r="2" spans="1:5" ht="14.4" x14ac:dyDescent="0.3">
      <c r="A2" s="37" t="s">
        <v>28</v>
      </c>
    </row>
    <row r="3" spans="1:5" ht="12.75" customHeight="1" x14ac:dyDescent="0.3">
      <c r="A3" s="88" t="s">
        <v>35</v>
      </c>
    </row>
    <row r="4" spans="1:5" ht="14.4" x14ac:dyDescent="0.3">
      <c r="A4" s="67"/>
    </row>
    <row r="5" spans="1:5" ht="33" customHeight="1" x14ac:dyDescent="0.3">
      <c r="A5" s="7" t="s">
        <v>2</v>
      </c>
      <c r="B5" s="7" t="s">
        <v>3</v>
      </c>
      <c r="C5" s="38" t="s">
        <v>33</v>
      </c>
      <c r="D5" s="38" t="s">
        <v>38</v>
      </c>
      <c r="E5" s="38" t="s">
        <v>29</v>
      </c>
    </row>
    <row r="6" spans="1:5" ht="26.4" customHeight="1" x14ac:dyDescent="0.3">
      <c r="A6" s="39" t="s">
        <v>6</v>
      </c>
      <c r="B6" s="71" t="s">
        <v>10</v>
      </c>
      <c r="C6" s="68">
        <v>43700</v>
      </c>
      <c r="D6" s="69">
        <v>50754</v>
      </c>
      <c r="E6" s="70">
        <f>(D6-C6)/C6</f>
        <v>0.16141876430205951</v>
      </c>
    </row>
    <row r="7" spans="1:5" ht="8.25" customHeight="1" x14ac:dyDescent="0.3">
      <c r="A7" s="11"/>
      <c r="B7" s="72"/>
      <c r="C7" s="13"/>
      <c r="D7" s="40"/>
      <c r="E7" s="13"/>
    </row>
    <row r="8" spans="1:5" ht="26.4" customHeight="1" x14ac:dyDescent="0.3">
      <c r="A8" s="39" t="s">
        <v>12</v>
      </c>
      <c r="B8" s="81" t="s">
        <v>10</v>
      </c>
      <c r="C8" s="74">
        <v>12941</v>
      </c>
      <c r="D8" s="82">
        <v>7064</v>
      </c>
      <c r="E8" s="70">
        <f>(D8-C8)/C8</f>
        <v>-0.45413801097287693</v>
      </c>
    </row>
    <row r="9" spans="1:5" ht="8.25" customHeight="1" x14ac:dyDescent="0.3">
      <c r="A9" s="41"/>
      <c r="B9" s="76"/>
      <c r="C9" s="77"/>
      <c r="D9" s="80"/>
      <c r="E9" s="78"/>
    </row>
    <row r="10" spans="1:5" ht="26.4" customHeight="1" x14ac:dyDescent="0.3">
      <c r="A10" s="39" t="s">
        <v>19</v>
      </c>
      <c r="B10" s="81" t="s">
        <v>10</v>
      </c>
      <c r="C10" s="74">
        <v>6693</v>
      </c>
      <c r="D10" s="79">
        <v>4287</v>
      </c>
      <c r="E10" s="75">
        <f>(D10-C10)/C10</f>
        <v>-0.35948005378753922</v>
      </c>
    </row>
    <row r="11" spans="1:5" ht="8.25" customHeight="1" x14ac:dyDescent="0.3">
      <c r="B11" s="73"/>
      <c r="C11" s="83"/>
      <c r="D11" s="84"/>
      <c r="E11" s="83"/>
    </row>
    <row r="12" spans="1:5" ht="26.4" customHeight="1" x14ac:dyDescent="0.3">
      <c r="A12" s="39" t="s">
        <v>21</v>
      </c>
      <c r="B12" s="81" t="s">
        <v>10</v>
      </c>
      <c r="C12" s="74">
        <v>51279</v>
      </c>
      <c r="D12" s="82">
        <v>42872</v>
      </c>
      <c r="E12" s="75">
        <f>(D12-C12)/C12</f>
        <v>-0.16394625480216074</v>
      </c>
    </row>
    <row r="13" spans="1:5" ht="9" customHeight="1" x14ac:dyDescent="0.3">
      <c r="B13" s="73"/>
      <c r="C13" s="83"/>
      <c r="D13" s="84"/>
      <c r="E13" s="73"/>
    </row>
    <row r="14" spans="1:5" ht="26.4" customHeight="1" x14ac:dyDescent="0.3">
      <c r="A14" s="39" t="s">
        <v>22</v>
      </c>
      <c r="B14" s="81" t="s">
        <v>10</v>
      </c>
      <c r="C14" s="74">
        <v>5187</v>
      </c>
      <c r="D14" s="85">
        <v>13088</v>
      </c>
      <c r="E14" s="75">
        <f>(D14-C14)/C14</f>
        <v>1.5232311548101021</v>
      </c>
    </row>
    <row r="15" spans="1:5" ht="7.5" customHeight="1" x14ac:dyDescent="0.3">
      <c r="B15" s="73"/>
      <c r="C15" s="83"/>
      <c r="D15" s="84"/>
      <c r="E15" s="73"/>
    </row>
    <row r="16" spans="1:5" ht="26.4" customHeight="1" x14ac:dyDescent="0.3">
      <c r="A16" s="39" t="s">
        <v>23</v>
      </c>
      <c r="B16" s="81" t="s">
        <v>10</v>
      </c>
      <c r="C16" s="86">
        <v>7577</v>
      </c>
      <c r="D16" s="82">
        <v>5690</v>
      </c>
      <c r="E16" s="75">
        <f>(D16-C16)/C16</f>
        <v>-0.24904315692226475</v>
      </c>
    </row>
    <row r="17" spans="1:5" ht="9" customHeight="1" x14ac:dyDescent="0.3">
      <c r="B17" s="73"/>
      <c r="C17" s="83"/>
      <c r="D17" s="84"/>
      <c r="E17" s="73"/>
    </row>
    <row r="18" spans="1:5" ht="26.4" customHeight="1" x14ac:dyDescent="0.3">
      <c r="A18" s="39" t="s">
        <v>40</v>
      </c>
      <c r="B18" s="81" t="s">
        <v>10</v>
      </c>
      <c r="C18" s="74">
        <v>44502</v>
      </c>
      <c r="D18" s="82">
        <v>27904</v>
      </c>
      <c r="E18" s="75">
        <f>(D18-C18)/C18</f>
        <v>-0.37297200125837043</v>
      </c>
    </row>
    <row r="19" spans="1:5" x14ac:dyDescent="0.3">
      <c r="B19" s="73"/>
      <c r="C19" s="73"/>
      <c r="D19" s="84"/>
      <c r="E19" s="73"/>
    </row>
    <row r="20" spans="1:5" ht="24" customHeight="1" x14ac:dyDescent="0.3">
      <c r="A20" s="39" t="s">
        <v>30</v>
      </c>
      <c r="B20" s="81" t="s">
        <v>10</v>
      </c>
      <c r="C20" s="74">
        <v>12100</v>
      </c>
      <c r="D20" s="82">
        <v>8101</v>
      </c>
      <c r="E20" s="75">
        <f>(D20-C20)/C20</f>
        <v>-0.33049586776859502</v>
      </c>
    </row>
    <row r="22" spans="1:5" x14ac:dyDescent="0.3">
      <c r="A22" s="42" t="s">
        <v>34</v>
      </c>
    </row>
    <row r="23" spans="1:5" x14ac:dyDescent="0.3">
      <c r="A23" s="103" t="s">
        <v>27</v>
      </c>
      <c r="B23" s="103"/>
      <c r="C23" s="103"/>
      <c r="D23" s="103"/>
      <c r="E23" s="103"/>
    </row>
    <row r="24" spans="1:5" x14ac:dyDescent="0.3">
      <c r="A24" s="103"/>
      <c r="B24" s="103"/>
      <c r="C24" s="103"/>
      <c r="D24" s="103"/>
      <c r="E24" s="103"/>
    </row>
  </sheetData>
  <mergeCells count="1">
    <mergeCell ref="A23:E24"/>
  </mergeCells>
  <conditionalFormatting sqref="E6">
    <cfRule type="cellIs" dxfId="20" priority="68" operator="greaterThan">
      <formula>0</formula>
    </cfRule>
    <cfRule type="cellIs" dxfId="19" priority="69" operator="lessThan">
      <formula>0</formula>
    </cfRule>
  </conditionalFormatting>
  <conditionalFormatting sqref="E12">
    <cfRule type="cellIs" dxfId="18" priority="41" operator="greaterThan">
      <formula>0</formula>
    </cfRule>
    <cfRule type="cellIs" dxfId="17" priority="42" operator="lessThan">
      <formula>0</formula>
    </cfRule>
  </conditionalFormatting>
  <conditionalFormatting sqref="E10">
    <cfRule type="cellIs" dxfId="16" priority="37" operator="greaterThan">
      <formula>0</formula>
    </cfRule>
    <cfRule type="cellIs" dxfId="15" priority="38" operator="lessThan">
      <formula>0</formula>
    </cfRule>
  </conditionalFormatting>
  <conditionalFormatting sqref="E18">
    <cfRule type="cellIs" dxfId="14" priority="17" operator="greaterThan">
      <formula>0</formula>
    </cfRule>
    <cfRule type="cellIs" dxfId="13" priority="18" operator="lessThan">
      <formula>0</formula>
    </cfRule>
  </conditionalFormatting>
  <conditionalFormatting sqref="E16">
    <cfRule type="cellIs" dxfId="12" priority="11" operator="greaterThan">
      <formula>0</formula>
    </cfRule>
    <cfRule type="cellIs" dxfId="11" priority="12" operator="lessThan">
      <formula>0</formula>
    </cfRule>
  </conditionalFormatting>
  <conditionalFormatting sqref="E14">
    <cfRule type="cellIs" dxfId="10" priority="7" operator="greaterThan">
      <formula>0</formula>
    </cfRule>
    <cfRule type="cellIs" dxfId="9" priority="8" operator="lessThan">
      <formula>0</formula>
    </cfRule>
  </conditionalFormatting>
  <conditionalFormatting sqref="E20">
    <cfRule type="cellIs" dxfId="6" priority="3" operator="greaterThan">
      <formula>0</formula>
    </cfRule>
    <cfRule type="cellIs" dxfId="5" priority="4" operator="lessThan">
      <formula>0</formula>
    </cfRule>
  </conditionalFormatting>
  <conditionalFormatting sqref="E8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617CDE5-BA24-48C5-A4E4-EE54E0F20E8B}"/>
</file>

<file path=customXml/itemProps2.xml><?xml version="1.0" encoding="utf-8"?>
<ds:datastoreItem xmlns:ds="http://schemas.openxmlformats.org/officeDocument/2006/customXml" ds:itemID="{39B4B39C-0722-49C6-8BD2-AE84DC726F7F}"/>
</file>

<file path=customXml/itemProps3.xml><?xml version="1.0" encoding="utf-8"?>
<ds:datastoreItem xmlns:ds="http://schemas.openxmlformats.org/officeDocument/2006/customXml" ds:itemID="{2B57A49E-C710-4B69-BA9F-78C6FD10B8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Flussi_napoli</vt:lpstr>
      <vt:lpstr>varpend_napoli</vt:lpstr>
      <vt:lpstr>Flussi_napoli!Area_stampa</vt:lpstr>
      <vt:lpstr>varpend_napoli!Area_stampa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Francesca Bigi</cp:lastModifiedBy>
  <cp:lastPrinted>2017-05-22T11:43:34Z</cp:lastPrinted>
  <dcterms:created xsi:type="dcterms:W3CDTF">2017-02-27T15:08:38Z</dcterms:created>
  <dcterms:modified xsi:type="dcterms:W3CDTF">2019-04-04T07:15:25Z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