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Flussi " sheetId="6" r:id="rId1"/>
    <sheet name="Variazione pendenti" sheetId="7" r:id="rId2"/>
    <sheet name="Stratigrafia pendenti" sheetId="15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'!$A$2:$B$70</definedName>
    <definedName name="_xlnm.Print_Area" localSheetId="1">'Variazione pendenti'!$A$2:$F$22</definedName>
  </definedNames>
  <calcPr calcId="162913"/>
</workbook>
</file>

<file path=xl/calcChain.xml><?xml version="1.0" encoding="utf-8"?>
<calcChain xmlns="http://schemas.openxmlformats.org/spreadsheetml/2006/main">
  <c r="F66" i="6" l="1"/>
  <c r="E68" i="6" s="1"/>
  <c r="E66" i="6"/>
  <c r="D66" i="6"/>
  <c r="C66" i="6"/>
  <c r="C68" i="6" s="1"/>
  <c r="E59" i="6"/>
  <c r="F57" i="6"/>
  <c r="E57" i="6"/>
  <c r="D57" i="6"/>
  <c r="C57" i="6"/>
  <c r="F48" i="6"/>
  <c r="E50" i="6" s="1"/>
  <c r="E48" i="6"/>
  <c r="D48" i="6"/>
  <c r="C48" i="6"/>
  <c r="F39" i="6"/>
  <c r="E41" i="6" s="1"/>
  <c r="E39" i="6"/>
  <c r="D39" i="6"/>
  <c r="C39" i="6"/>
  <c r="F30" i="6"/>
  <c r="E30" i="6"/>
  <c r="D30" i="6"/>
  <c r="C30" i="6"/>
  <c r="F21" i="6"/>
  <c r="E23" i="6" s="1"/>
  <c r="E21" i="6"/>
  <c r="D21" i="6"/>
  <c r="C21" i="6"/>
  <c r="C23" i="6" s="1"/>
  <c r="F12" i="6"/>
  <c r="E14" i="6" s="1"/>
  <c r="E12" i="6"/>
  <c r="D12" i="6"/>
  <c r="C12" i="6"/>
  <c r="C14" i="6" s="1"/>
  <c r="E32" i="6" l="1"/>
  <c r="C32" i="6"/>
  <c r="C41" i="6"/>
  <c r="C50" i="6"/>
  <c r="C59" i="6"/>
  <c r="H66" i="6" l="1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68" i="6" l="1"/>
  <c r="G59" i="6"/>
  <c r="G50" i="6"/>
  <c r="G32" i="6"/>
  <c r="G23" i="6"/>
  <c r="G41" i="6"/>
  <c r="G14" i="6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<sst xmlns="http://schemas.openxmlformats.org/spreadsheetml/2006/main" count="173" uniqueCount="50">
  <si>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</si>
  <si>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</si>
  <si>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</si>
  <si>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</si>
  <si>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</si>
  <si>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</si>
  <si>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</si>
  <si>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</si>
  <si>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</si>
  <si>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</si>
  <si>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</si>
  <si>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</si>
  <si>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</si>
  <si>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</si>
  <si>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</si>
  <si>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</si>
  <si>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</si>
  <si>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Distretto di Napoli</t>
  </si>
  <si>
    <t>Tribunale Ordinario di Avellino</t>
  </si>
  <si>
    <t>Tribunale Ordinario di Benevento</t>
  </si>
  <si>
    <t>Tribunale Ordinario di Napoli</t>
  </si>
  <si>
    <t>Tribunale Ordinario di Nola</t>
  </si>
  <si>
    <t>Tribunale Ordinario di Torre Annunziata</t>
  </si>
  <si>
    <t>Tribunale Ordinario di Santa Maria Capua Vetere</t>
  </si>
  <si>
    <t>Tribunale Ordinario di Napoli Nord</t>
  </si>
  <si>
    <t>Tribunale Ordinario di  Nola</t>
  </si>
  <si>
    <t>Stratigrafia delle pendenze</t>
  </si>
  <si>
    <t>Variazione</t>
  </si>
  <si>
    <t>Circondario di Tribunale Ordinario di Avellino</t>
  </si>
  <si>
    <t>FALLIMENTARE</t>
  </si>
  <si>
    <t>Totale AREA SIECIC</t>
  </si>
  <si>
    <t>Incidenza percentuale delle classi</t>
  </si>
  <si>
    <t>Circondario di Tribunale Ordinario di Benevento</t>
  </si>
  <si>
    <t>Circondario di Tribunale Ordinario di Napoli</t>
  </si>
  <si>
    <t>Circondario di Tribunale Ordinario di Napoli Nord</t>
  </si>
  <si>
    <t>Circondario di Tribunale Ordinario di Nola</t>
  </si>
  <si>
    <t>Circondario di Tribunale Ordinario di Santa Maria Capua Vetere</t>
  </si>
  <si>
    <t>Circondario di Tribunale Ordinario di Torre Annunziata</t>
  </si>
  <si>
    <t>Iscritti 2017</t>
  </si>
  <si>
    <t>Definiti 2017</t>
  </si>
  <si>
    <t>Pendenti al 31 marzo 2019</t>
  </si>
  <si>
    <t>Fino al 2008</t>
  </si>
  <si>
    <t>Ultimo aggiornamento del sistema di rilevazione avvenuto il 10 maggio 2019</t>
  </si>
  <si>
    <t>Iscritti 
gen - mar 2019</t>
  </si>
  <si>
    <t>Definiti 
gen - mar 2019</t>
  </si>
  <si>
    <t>Anni 2016 - 31 marzo 2019</t>
  </si>
  <si>
    <t>Pendenti al 31/12/2016</t>
  </si>
  <si>
    <t>Pendenti al 31/03/2019</t>
  </si>
  <si>
    <t>Iscritti 2018</t>
  </si>
  <si>
    <t>Definiti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</si>
</sst>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5" fillId="0" borderId="0" xfId="2" applyFont="1"/>
    <xf numFmtId="3" fontId="2" fillId="0" borderId="0" xfId="2" applyNumberFormat="1" applyFont="1"/>
    <xf numFmtId="0" fontId="3" fillId="0" borderId="0" xfId="6" applyFont="1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7">
    <cellStyle name="Normale" xfId="0" builtinId="0"/>
    <cellStyle name="Normale 2" xfId="4"/>
    <cellStyle name="Normale 2 2" xfId="2"/>
    <cellStyle name="Normale 2 2 4" xfId="6"/>
    <cellStyle name="Normale 2 2 5" xfId="5"/>
    <cellStyle name="Percentuale" xfId="1" builtinId="5"/>
    <cellStyle name="Percentuale 2 2" xfId="3"/>
  </cellStyles>
  <dxfs count="8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M64" sqref="M64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17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45</v>
      </c>
      <c r="B4" s="30"/>
    </row>
    <row r="6" spans="1:8" ht="38.25" x14ac:dyDescent="0.2">
      <c r="A6" s="6" t="s">
        <v>1</v>
      </c>
      <c r="B6" s="6" t="s">
        <v>2</v>
      </c>
      <c r="C6" s="7" t="s">
        <v>38</v>
      </c>
      <c r="D6" s="7" t="s">
        <v>39</v>
      </c>
      <c r="E6" s="7" t="s">
        <v>48</v>
      </c>
      <c r="F6" s="7" t="s">
        <v>49</v>
      </c>
      <c r="G6" s="7" t="s">
        <v>43</v>
      </c>
      <c r="H6" s="7" t="s">
        <v>44</v>
      </c>
    </row>
    <row r="7" spans="1:8" x14ac:dyDescent="0.2">
      <c r="A7" s="60" t="s">
        <v>18</v>
      </c>
      <c r="B7" s="3" t="s">
        <v>11</v>
      </c>
      <c r="C7" s="4">
        <v>1805</v>
      </c>
      <c r="D7" s="4">
        <v>1910</v>
      </c>
      <c r="E7" s="4">
        <v>1843</v>
      </c>
      <c r="F7" s="4">
        <v>2294</v>
      </c>
      <c r="G7" s="4">
        <v>439</v>
      </c>
      <c r="H7" s="4">
        <v>620</v>
      </c>
    </row>
    <row r="8" spans="1:8" x14ac:dyDescent="0.2">
      <c r="A8" s="60" t="s">
        <v>3</v>
      </c>
      <c r="B8" s="3" t="s">
        <v>13</v>
      </c>
      <c r="C8" s="4">
        <v>199</v>
      </c>
      <c r="D8" s="4">
        <v>362</v>
      </c>
      <c r="E8" s="4">
        <v>187</v>
      </c>
      <c r="F8" s="4">
        <v>470</v>
      </c>
      <c r="G8" s="4">
        <v>39</v>
      </c>
      <c r="H8" s="4">
        <v>154</v>
      </c>
    </row>
    <row r="9" spans="1:8" x14ac:dyDescent="0.2">
      <c r="A9" s="60" t="s">
        <v>3</v>
      </c>
      <c r="B9" s="3" t="s">
        <v>14</v>
      </c>
      <c r="C9" s="4">
        <v>243</v>
      </c>
      <c r="D9" s="4">
        <v>212</v>
      </c>
      <c r="E9" s="4">
        <v>223</v>
      </c>
      <c r="F9" s="4">
        <v>240</v>
      </c>
      <c r="G9" s="4">
        <v>50</v>
      </c>
      <c r="H9" s="4">
        <v>61</v>
      </c>
    </row>
    <row r="10" spans="1:8" x14ac:dyDescent="0.2">
      <c r="A10" s="60" t="s">
        <v>3</v>
      </c>
      <c r="B10" s="3" t="s">
        <v>15</v>
      </c>
      <c r="C10" s="4">
        <v>51</v>
      </c>
      <c r="D10" s="4">
        <v>80</v>
      </c>
      <c r="E10" s="4">
        <v>57</v>
      </c>
      <c r="F10" s="4">
        <v>84</v>
      </c>
      <c r="G10" s="4">
        <v>19</v>
      </c>
      <c r="H10" s="4">
        <v>19</v>
      </c>
    </row>
    <row r="11" spans="1:8" x14ac:dyDescent="0.2">
      <c r="A11" s="60" t="s">
        <v>3</v>
      </c>
      <c r="B11" s="3" t="s">
        <v>16</v>
      </c>
      <c r="C11" s="4">
        <v>37</v>
      </c>
      <c r="D11" s="4">
        <v>34</v>
      </c>
      <c r="E11" s="4">
        <v>20</v>
      </c>
      <c r="F11" s="4">
        <v>21</v>
      </c>
      <c r="G11" s="4">
        <v>6</v>
      </c>
      <c r="H11" s="4">
        <v>2</v>
      </c>
    </row>
    <row r="12" spans="1:8" x14ac:dyDescent="0.2">
      <c r="A12" s="60"/>
      <c r="B12" s="13" t="s">
        <v>12</v>
      </c>
      <c r="C12" s="14">
        <f t="shared" ref="C12:F12" si="0">SUM(C7:C11)</f>
        <v>2335</v>
      </c>
      <c r="D12" s="14">
        <f t="shared" si="0"/>
        <v>2598</v>
      </c>
      <c r="E12" s="14">
        <f t="shared" si="0"/>
        <v>2330</v>
      </c>
      <c r="F12" s="14">
        <f t="shared" si="0"/>
        <v>3109</v>
      </c>
      <c r="G12" s="14">
        <f t="shared" ref="G12:H12" si="1">SUM(G7:G11)</f>
        <v>553</v>
      </c>
      <c r="H12" s="14">
        <f t="shared" si="1"/>
        <v>856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8">
        <f>D12/C12</f>
        <v>1.1126338329764454</v>
      </c>
      <c r="D14" s="59"/>
      <c r="E14" s="58">
        <f>F12/E12</f>
        <v>1.3343347639484979</v>
      </c>
      <c r="F14" s="59"/>
      <c r="G14" s="58">
        <f>H12/G12</f>
        <v>1.5479204339963835</v>
      </c>
      <c r="H14" s="59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60" t="s">
        <v>19</v>
      </c>
      <c r="B16" s="3" t="s">
        <v>11</v>
      </c>
      <c r="C16" s="4">
        <v>2295</v>
      </c>
      <c r="D16" s="4">
        <v>2671</v>
      </c>
      <c r="E16" s="4">
        <v>2565</v>
      </c>
      <c r="F16" s="4">
        <v>2407</v>
      </c>
      <c r="G16" s="4">
        <v>750</v>
      </c>
      <c r="H16" s="4">
        <v>722</v>
      </c>
    </row>
    <row r="17" spans="1:8" x14ac:dyDescent="0.2">
      <c r="A17" s="60" t="s">
        <v>4</v>
      </c>
      <c r="B17" s="3" t="s">
        <v>13</v>
      </c>
      <c r="C17" s="4">
        <v>253</v>
      </c>
      <c r="D17" s="4">
        <v>325</v>
      </c>
      <c r="E17" s="4">
        <v>261</v>
      </c>
      <c r="F17" s="4">
        <v>389</v>
      </c>
      <c r="G17" s="4">
        <v>52</v>
      </c>
      <c r="H17" s="4">
        <v>123</v>
      </c>
    </row>
    <row r="18" spans="1:8" x14ac:dyDescent="0.2">
      <c r="A18" s="60" t="s">
        <v>4</v>
      </c>
      <c r="B18" s="3" t="s">
        <v>14</v>
      </c>
      <c r="C18" s="5">
        <v>209</v>
      </c>
      <c r="D18" s="4">
        <v>159</v>
      </c>
      <c r="E18" s="5">
        <v>205</v>
      </c>
      <c r="F18" s="4">
        <v>223</v>
      </c>
      <c r="G18" s="5">
        <v>53</v>
      </c>
      <c r="H18" s="4">
        <v>67</v>
      </c>
    </row>
    <row r="19" spans="1:8" x14ac:dyDescent="0.2">
      <c r="A19" s="60" t="s">
        <v>4</v>
      </c>
      <c r="B19" s="3" t="s">
        <v>15</v>
      </c>
      <c r="C19" s="4">
        <v>59</v>
      </c>
      <c r="D19" s="4">
        <v>69</v>
      </c>
      <c r="E19" s="4">
        <v>65</v>
      </c>
      <c r="F19" s="4">
        <v>71</v>
      </c>
      <c r="G19" s="4">
        <v>22</v>
      </c>
      <c r="H19" s="4">
        <v>20</v>
      </c>
    </row>
    <row r="20" spans="1:8" x14ac:dyDescent="0.2">
      <c r="A20" s="60" t="s">
        <v>4</v>
      </c>
      <c r="B20" s="3" t="s">
        <v>16</v>
      </c>
      <c r="C20" s="4">
        <v>14</v>
      </c>
      <c r="D20" s="4">
        <v>19</v>
      </c>
      <c r="E20" s="4">
        <v>14</v>
      </c>
      <c r="F20" s="4">
        <v>8</v>
      </c>
      <c r="G20" s="4">
        <v>9</v>
      </c>
      <c r="H20" s="4">
        <v>3</v>
      </c>
    </row>
    <row r="21" spans="1:8" x14ac:dyDescent="0.2">
      <c r="A21" s="60"/>
      <c r="B21" s="13" t="s">
        <v>12</v>
      </c>
      <c r="C21" s="14">
        <f t="shared" ref="C21:F21" si="2">SUM(C16:C20)</f>
        <v>2830</v>
      </c>
      <c r="D21" s="14">
        <f t="shared" si="2"/>
        <v>3243</v>
      </c>
      <c r="E21" s="14">
        <f t="shared" si="2"/>
        <v>3110</v>
      </c>
      <c r="F21" s="14">
        <f t="shared" si="2"/>
        <v>3098</v>
      </c>
      <c r="G21" s="14">
        <f t="shared" ref="G21:H21" si="3">SUM(G16:G20)</f>
        <v>886</v>
      </c>
      <c r="H21" s="14">
        <f t="shared" si="3"/>
        <v>935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8">
        <f>D21/C21</f>
        <v>1.1459363957597173</v>
      </c>
      <c r="D23" s="59"/>
      <c r="E23" s="58">
        <f>F21/E21</f>
        <v>0.99614147909967843</v>
      </c>
      <c r="F23" s="59"/>
      <c r="G23" s="58">
        <f>H21/G21</f>
        <v>1.0553047404063205</v>
      </c>
      <c r="H23" s="59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60" t="s">
        <v>20</v>
      </c>
      <c r="B25" s="3" t="s">
        <v>11</v>
      </c>
      <c r="C25" s="4">
        <v>18465</v>
      </c>
      <c r="D25" s="4">
        <v>17705</v>
      </c>
      <c r="E25" s="4">
        <v>21214</v>
      </c>
      <c r="F25" s="4">
        <v>23828</v>
      </c>
      <c r="G25" s="4">
        <v>4619</v>
      </c>
      <c r="H25" s="4">
        <v>4350</v>
      </c>
    </row>
    <row r="26" spans="1:8" x14ac:dyDescent="0.2">
      <c r="A26" s="60"/>
      <c r="B26" s="3" t="s">
        <v>13</v>
      </c>
      <c r="C26" s="4">
        <v>1066</v>
      </c>
      <c r="D26" s="4">
        <v>1224</v>
      </c>
      <c r="E26" s="4">
        <v>898</v>
      </c>
      <c r="F26" s="4">
        <v>1440</v>
      </c>
      <c r="G26" s="4">
        <v>245</v>
      </c>
      <c r="H26" s="4">
        <v>424</v>
      </c>
    </row>
    <row r="27" spans="1:8" x14ac:dyDescent="0.2">
      <c r="A27" s="60"/>
      <c r="B27" s="3" t="s">
        <v>14</v>
      </c>
      <c r="C27" s="4">
        <v>1107</v>
      </c>
      <c r="D27" s="4">
        <v>1152</v>
      </c>
      <c r="E27" s="4">
        <v>1059</v>
      </c>
      <c r="F27" s="4">
        <v>1092</v>
      </c>
      <c r="G27" s="4">
        <v>277</v>
      </c>
      <c r="H27" s="4">
        <v>262</v>
      </c>
    </row>
    <row r="28" spans="1:8" x14ac:dyDescent="0.2">
      <c r="A28" s="60"/>
      <c r="B28" s="3" t="s">
        <v>15</v>
      </c>
      <c r="C28" s="4">
        <v>278</v>
      </c>
      <c r="D28" s="4">
        <v>330</v>
      </c>
      <c r="E28" s="4">
        <v>232</v>
      </c>
      <c r="F28" s="4">
        <v>398</v>
      </c>
      <c r="G28" s="4">
        <v>50</v>
      </c>
      <c r="H28" s="4">
        <v>158</v>
      </c>
    </row>
    <row r="29" spans="1:8" x14ac:dyDescent="0.2">
      <c r="A29" s="60"/>
      <c r="B29" s="3" t="s">
        <v>16</v>
      </c>
      <c r="C29" s="4">
        <v>24</v>
      </c>
      <c r="D29" s="4">
        <v>18</v>
      </c>
      <c r="E29" s="4">
        <v>28</v>
      </c>
      <c r="F29" s="4">
        <v>16</v>
      </c>
      <c r="G29" s="4">
        <v>7</v>
      </c>
      <c r="H29" s="4">
        <v>9</v>
      </c>
    </row>
    <row r="30" spans="1:8" x14ac:dyDescent="0.2">
      <c r="A30" s="60"/>
      <c r="B30" s="13" t="s">
        <v>12</v>
      </c>
      <c r="C30" s="14">
        <f t="shared" ref="C30:F30" si="4">SUM(C25:C29)</f>
        <v>20940</v>
      </c>
      <c r="D30" s="14">
        <f t="shared" si="4"/>
        <v>20429</v>
      </c>
      <c r="E30" s="14">
        <f t="shared" si="4"/>
        <v>23431</v>
      </c>
      <c r="F30" s="14">
        <f t="shared" si="4"/>
        <v>26774</v>
      </c>
      <c r="G30" s="14">
        <f t="shared" ref="G30:H30" si="5">SUM(G25:G29)</f>
        <v>5198</v>
      </c>
      <c r="H30" s="14">
        <f t="shared" si="5"/>
        <v>5203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8">
        <f>D30/C30</f>
        <v>0.97559694364851957</v>
      </c>
      <c r="D32" s="59"/>
      <c r="E32" s="58">
        <f>F30/E30</f>
        <v>1.1426742349878367</v>
      </c>
      <c r="F32" s="59"/>
      <c r="G32" s="58">
        <f>H30/G30</f>
        <v>1.0009619084263177</v>
      </c>
      <c r="H32" s="59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60" t="s">
        <v>24</v>
      </c>
      <c r="B34" s="3" t="s">
        <v>11</v>
      </c>
      <c r="C34" s="4">
        <v>4452</v>
      </c>
      <c r="D34" s="4">
        <v>3698</v>
      </c>
      <c r="E34" s="4">
        <v>5444</v>
      </c>
      <c r="F34" s="4">
        <v>3648</v>
      </c>
      <c r="G34" s="4">
        <v>1397</v>
      </c>
      <c r="H34" s="4">
        <v>1043</v>
      </c>
    </row>
    <row r="35" spans="1:8" x14ac:dyDescent="0.2">
      <c r="A35" s="60" t="s">
        <v>5</v>
      </c>
      <c r="B35" s="3" t="s">
        <v>13</v>
      </c>
      <c r="C35" s="4">
        <v>773</v>
      </c>
      <c r="D35" s="4">
        <v>405</v>
      </c>
      <c r="E35" s="4">
        <v>680</v>
      </c>
      <c r="F35" s="4">
        <v>462</v>
      </c>
      <c r="G35" s="4">
        <v>153</v>
      </c>
      <c r="H35" s="4">
        <v>184</v>
      </c>
    </row>
    <row r="36" spans="1:8" x14ac:dyDescent="0.2">
      <c r="A36" s="60" t="s">
        <v>5</v>
      </c>
      <c r="B36" s="3" t="s">
        <v>14</v>
      </c>
      <c r="C36" s="4">
        <v>545</v>
      </c>
      <c r="D36" s="4">
        <v>575</v>
      </c>
      <c r="E36" s="4">
        <v>426</v>
      </c>
      <c r="F36" s="4">
        <v>430</v>
      </c>
      <c r="G36" s="4">
        <v>123</v>
      </c>
      <c r="H36" s="4">
        <v>131</v>
      </c>
    </row>
    <row r="37" spans="1:8" x14ac:dyDescent="0.2">
      <c r="A37" s="60" t="s">
        <v>5</v>
      </c>
      <c r="B37" s="3" t="s">
        <v>15</v>
      </c>
      <c r="C37" s="4">
        <v>190</v>
      </c>
      <c r="D37" s="4">
        <v>52</v>
      </c>
      <c r="E37" s="4">
        <v>116</v>
      </c>
      <c r="F37" s="4">
        <v>82</v>
      </c>
      <c r="G37" s="4">
        <v>25</v>
      </c>
      <c r="H37" s="4">
        <v>20</v>
      </c>
    </row>
    <row r="38" spans="1:8" x14ac:dyDescent="0.2">
      <c r="A38" s="60" t="s">
        <v>5</v>
      </c>
      <c r="B38" s="3" t="s">
        <v>16</v>
      </c>
      <c r="C38" s="4">
        <v>21</v>
      </c>
      <c r="D38" s="4">
        <v>9</v>
      </c>
      <c r="E38" s="4">
        <v>13</v>
      </c>
      <c r="F38" s="4">
        <v>16</v>
      </c>
      <c r="G38" s="4">
        <v>1</v>
      </c>
      <c r="H38" s="4">
        <v>5</v>
      </c>
    </row>
    <row r="39" spans="1:8" x14ac:dyDescent="0.2">
      <c r="A39" s="60"/>
      <c r="B39" s="13" t="s">
        <v>12</v>
      </c>
      <c r="C39" s="14">
        <f t="shared" ref="C39:F39" si="6">SUM(C34:C38)</f>
        <v>5981</v>
      </c>
      <c r="D39" s="14">
        <f t="shared" si="6"/>
        <v>4739</v>
      </c>
      <c r="E39" s="14">
        <f t="shared" si="6"/>
        <v>6679</v>
      </c>
      <c r="F39" s="14">
        <f t="shared" si="6"/>
        <v>4638</v>
      </c>
      <c r="G39" s="14">
        <f t="shared" ref="G39:H39" si="7">SUM(G34:G38)</f>
        <v>1699</v>
      </c>
      <c r="H39" s="14">
        <f t="shared" si="7"/>
        <v>1383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8">
        <f>D39/C39</f>
        <v>0.7923424176559104</v>
      </c>
      <c r="D41" s="59"/>
      <c r="E41" s="58">
        <f>F39/E39</f>
        <v>0.69441533163647251</v>
      </c>
      <c r="F41" s="59"/>
      <c r="G41" s="58">
        <f>H39/G39</f>
        <v>0.81400824014125961</v>
      </c>
      <c r="H41" s="59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60" t="s">
        <v>21</v>
      </c>
      <c r="B43" s="3" t="s">
        <v>11</v>
      </c>
      <c r="C43" s="4">
        <v>2814</v>
      </c>
      <c r="D43" s="4">
        <v>2529</v>
      </c>
      <c r="E43" s="4">
        <v>2918</v>
      </c>
      <c r="F43" s="4">
        <v>2846</v>
      </c>
      <c r="G43" s="4">
        <v>680</v>
      </c>
      <c r="H43" s="4">
        <v>752</v>
      </c>
    </row>
    <row r="44" spans="1:8" x14ac:dyDescent="0.2">
      <c r="A44" s="60"/>
      <c r="B44" s="3" t="s">
        <v>13</v>
      </c>
      <c r="C44" s="4">
        <v>401</v>
      </c>
      <c r="D44" s="4">
        <v>549</v>
      </c>
      <c r="E44" s="4">
        <v>339</v>
      </c>
      <c r="F44" s="4">
        <v>692</v>
      </c>
      <c r="G44" s="4">
        <v>88</v>
      </c>
      <c r="H44" s="4">
        <v>209</v>
      </c>
    </row>
    <row r="45" spans="1:8" x14ac:dyDescent="0.2">
      <c r="A45" s="60"/>
      <c r="B45" s="3" t="s">
        <v>14</v>
      </c>
      <c r="C45" s="4">
        <v>348</v>
      </c>
      <c r="D45" s="4">
        <v>326</v>
      </c>
      <c r="E45" s="4">
        <v>319</v>
      </c>
      <c r="F45" s="4">
        <v>343</v>
      </c>
      <c r="G45" s="4">
        <v>80</v>
      </c>
      <c r="H45" s="4">
        <v>95</v>
      </c>
    </row>
    <row r="46" spans="1:8" x14ac:dyDescent="0.2">
      <c r="A46" s="60"/>
      <c r="B46" s="3" t="s">
        <v>15</v>
      </c>
      <c r="C46" s="4">
        <v>106</v>
      </c>
      <c r="D46" s="4">
        <v>207</v>
      </c>
      <c r="E46" s="4">
        <v>113</v>
      </c>
      <c r="F46" s="4">
        <v>166</v>
      </c>
      <c r="G46" s="4">
        <v>35</v>
      </c>
      <c r="H46" s="4">
        <v>44</v>
      </c>
    </row>
    <row r="47" spans="1:8" x14ac:dyDescent="0.2">
      <c r="A47" s="60"/>
      <c r="B47" s="3" t="s">
        <v>16</v>
      </c>
      <c r="C47" s="4">
        <v>6</v>
      </c>
      <c r="D47" s="4">
        <v>6</v>
      </c>
      <c r="E47" s="4">
        <v>17</v>
      </c>
      <c r="F47" s="4">
        <v>8</v>
      </c>
      <c r="G47" s="4">
        <v>2</v>
      </c>
      <c r="H47" s="4">
        <v>3</v>
      </c>
    </row>
    <row r="48" spans="1:8" x14ac:dyDescent="0.2">
      <c r="A48" s="60"/>
      <c r="B48" s="13" t="s">
        <v>12</v>
      </c>
      <c r="C48" s="14">
        <f t="shared" ref="C48:F48" si="8">SUM(C43:C47)</f>
        <v>3675</v>
      </c>
      <c r="D48" s="14">
        <f t="shared" si="8"/>
        <v>3617</v>
      </c>
      <c r="E48" s="14">
        <f t="shared" si="8"/>
        <v>3706</v>
      </c>
      <c r="F48" s="14">
        <f t="shared" si="8"/>
        <v>4055</v>
      </c>
      <c r="G48" s="14">
        <f t="shared" ref="G48:H48" si="9">SUM(G43:G47)</f>
        <v>885</v>
      </c>
      <c r="H48" s="14">
        <f t="shared" si="9"/>
        <v>1103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8">
        <f>D48/C48</f>
        <v>0.98421768707482993</v>
      </c>
      <c r="D50" s="59"/>
      <c r="E50" s="58">
        <f>F48/E48</f>
        <v>1.0941716135995683</v>
      </c>
      <c r="F50" s="59"/>
      <c r="G50" s="58">
        <f>H48/G48</f>
        <v>1.2463276836158192</v>
      </c>
      <c r="H50" s="59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60" t="s">
        <v>23</v>
      </c>
      <c r="B52" s="3" t="s">
        <v>11</v>
      </c>
      <c r="C52" s="4">
        <v>12986</v>
      </c>
      <c r="D52" s="4">
        <v>9457</v>
      </c>
      <c r="E52" s="4">
        <v>14681</v>
      </c>
      <c r="F52" s="4">
        <v>12009</v>
      </c>
      <c r="G52" s="4">
        <v>3749</v>
      </c>
      <c r="H52" s="4">
        <v>3057</v>
      </c>
    </row>
    <row r="53" spans="1:8" x14ac:dyDescent="0.2">
      <c r="A53" s="60"/>
      <c r="B53" s="3" t="s">
        <v>13</v>
      </c>
      <c r="C53" s="4">
        <v>512</v>
      </c>
      <c r="D53" s="4">
        <v>896</v>
      </c>
      <c r="E53" s="4">
        <v>439</v>
      </c>
      <c r="F53" s="4">
        <v>950</v>
      </c>
      <c r="G53" s="4">
        <v>89</v>
      </c>
      <c r="H53" s="4">
        <v>257</v>
      </c>
    </row>
    <row r="54" spans="1:8" x14ac:dyDescent="0.2">
      <c r="A54" s="60"/>
      <c r="B54" s="3" t="s">
        <v>14</v>
      </c>
      <c r="C54" s="4">
        <v>358</v>
      </c>
      <c r="D54" s="4">
        <v>391</v>
      </c>
      <c r="E54" s="4">
        <v>340</v>
      </c>
      <c r="F54" s="4">
        <v>316</v>
      </c>
      <c r="G54" s="4">
        <v>76</v>
      </c>
      <c r="H54" s="4">
        <v>83</v>
      </c>
    </row>
    <row r="55" spans="1:8" x14ac:dyDescent="0.2">
      <c r="A55" s="60"/>
      <c r="B55" s="3" t="s">
        <v>15</v>
      </c>
      <c r="C55" s="4">
        <v>68</v>
      </c>
      <c r="D55" s="4">
        <v>169</v>
      </c>
      <c r="E55" s="4">
        <v>63</v>
      </c>
      <c r="F55" s="4">
        <v>167</v>
      </c>
      <c r="G55" s="4">
        <v>16</v>
      </c>
      <c r="H55" s="4">
        <v>40</v>
      </c>
    </row>
    <row r="56" spans="1:8" x14ac:dyDescent="0.2">
      <c r="A56" s="60"/>
      <c r="B56" s="3" t="s">
        <v>16</v>
      </c>
      <c r="C56" s="4">
        <v>18</v>
      </c>
      <c r="D56" s="4">
        <v>13</v>
      </c>
      <c r="E56" s="4">
        <v>12</v>
      </c>
      <c r="F56" s="4">
        <v>22</v>
      </c>
      <c r="G56" s="4">
        <v>4</v>
      </c>
      <c r="H56" s="4">
        <v>2</v>
      </c>
    </row>
    <row r="57" spans="1:8" x14ac:dyDescent="0.2">
      <c r="A57" s="60"/>
      <c r="B57" s="13" t="s">
        <v>12</v>
      </c>
      <c r="C57" s="14">
        <f t="shared" ref="C57:F57" si="10">SUM(C52:C56)</f>
        <v>13942</v>
      </c>
      <c r="D57" s="14">
        <f t="shared" si="10"/>
        <v>10926</v>
      </c>
      <c r="E57" s="14">
        <f t="shared" si="10"/>
        <v>15535</v>
      </c>
      <c r="F57" s="14">
        <f t="shared" si="10"/>
        <v>13464</v>
      </c>
      <c r="G57" s="14">
        <f t="shared" ref="G57:H57" si="11">SUM(G52:G56)</f>
        <v>3934</v>
      </c>
      <c r="H57" s="14">
        <f t="shared" si="11"/>
        <v>3439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8">
        <f>D57/C57</f>
        <v>0.78367522593602068</v>
      </c>
      <c r="D59" s="59"/>
      <c r="E59" s="58">
        <f>F57/E57</f>
        <v>0.86668812359188929</v>
      </c>
      <c r="F59" s="59"/>
      <c r="G59" s="58">
        <f>H57/G57</f>
        <v>0.87417386883579051</v>
      </c>
      <c r="H59" s="59"/>
    </row>
    <row r="61" spans="1:8" x14ac:dyDescent="0.2">
      <c r="A61" s="60" t="s">
        <v>22</v>
      </c>
      <c r="B61" s="3" t="s">
        <v>11</v>
      </c>
      <c r="C61" s="4">
        <v>2561</v>
      </c>
      <c r="D61" s="4">
        <v>2790</v>
      </c>
      <c r="E61" s="4">
        <v>4327</v>
      </c>
      <c r="F61" s="4">
        <v>3709</v>
      </c>
      <c r="G61" s="4">
        <v>1953</v>
      </c>
      <c r="H61" s="4">
        <v>2067</v>
      </c>
    </row>
    <row r="62" spans="1:8" x14ac:dyDescent="0.2">
      <c r="A62" s="60"/>
      <c r="B62" s="3" t="s">
        <v>13</v>
      </c>
      <c r="C62" s="4">
        <v>301</v>
      </c>
      <c r="D62" s="4">
        <v>346</v>
      </c>
      <c r="E62" s="4">
        <v>304</v>
      </c>
      <c r="F62" s="4">
        <v>506</v>
      </c>
      <c r="G62" s="4">
        <v>57</v>
      </c>
      <c r="H62" s="4">
        <v>115</v>
      </c>
    </row>
    <row r="63" spans="1:8" x14ac:dyDescent="0.2">
      <c r="A63" s="60"/>
      <c r="B63" s="3" t="s">
        <v>14</v>
      </c>
      <c r="C63" s="4">
        <v>205</v>
      </c>
      <c r="D63" s="4">
        <v>204</v>
      </c>
      <c r="E63" s="4">
        <v>154</v>
      </c>
      <c r="F63" s="4">
        <v>162</v>
      </c>
      <c r="G63" s="4">
        <v>40</v>
      </c>
      <c r="H63" s="4">
        <v>38</v>
      </c>
    </row>
    <row r="64" spans="1:8" x14ac:dyDescent="0.2">
      <c r="A64" s="60"/>
      <c r="B64" s="3" t="s">
        <v>15</v>
      </c>
      <c r="C64" s="4">
        <v>51</v>
      </c>
      <c r="D64" s="4">
        <v>77</v>
      </c>
      <c r="E64" s="4">
        <v>39</v>
      </c>
      <c r="F64" s="4">
        <v>85</v>
      </c>
      <c r="G64" s="4">
        <v>12</v>
      </c>
      <c r="H64" s="4">
        <v>26</v>
      </c>
    </row>
    <row r="65" spans="1:8" x14ac:dyDescent="0.2">
      <c r="A65" s="60"/>
      <c r="B65" s="3" t="s">
        <v>16</v>
      </c>
      <c r="C65" s="4">
        <v>11</v>
      </c>
      <c r="D65" s="4">
        <v>12</v>
      </c>
      <c r="E65" s="4">
        <v>5</v>
      </c>
      <c r="F65" s="4">
        <v>7</v>
      </c>
      <c r="G65" s="4">
        <v>2</v>
      </c>
      <c r="H65" s="4">
        <v>3</v>
      </c>
    </row>
    <row r="66" spans="1:8" x14ac:dyDescent="0.2">
      <c r="A66" s="60"/>
      <c r="B66" s="13" t="s">
        <v>12</v>
      </c>
      <c r="C66" s="14">
        <f t="shared" ref="C66:F66" si="12">SUM(C61:C65)</f>
        <v>3129</v>
      </c>
      <c r="D66" s="14">
        <f t="shared" si="12"/>
        <v>3429</v>
      </c>
      <c r="E66" s="14">
        <f t="shared" si="12"/>
        <v>4829</v>
      </c>
      <c r="F66" s="14">
        <f t="shared" si="12"/>
        <v>4469</v>
      </c>
      <c r="G66" s="14">
        <f t="shared" ref="G66:H66" si="13">SUM(G61:G65)</f>
        <v>2064</v>
      </c>
      <c r="H66" s="14">
        <f t="shared" si="13"/>
        <v>2249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8">
        <f>D66/C66</f>
        <v>1.0958772770853307</v>
      </c>
      <c r="D68" s="59"/>
      <c r="E68" s="58">
        <f>F66/E66</f>
        <v>0.92545040381031274</v>
      </c>
      <c r="F68" s="59"/>
      <c r="G68" s="58">
        <f>H66/G66</f>
        <v>1.0896317829457365</v>
      </c>
      <c r="H68" s="59"/>
    </row>
    <row r="69" spans="1:8" ht="48" customHeight="1" x14ac:dyDescent="0.2">
      <c r="A69" s="49" t="s">
        <v>42</v>
      </c>
    </row>
    <row r="70" spans="1:8" x14ac:dyDescent="0.2">
      <c r="A70" s="49" t="s">
        <v>6</v>
      </c>
    </row>
  </sheetData>
  <mergeCells count="28"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A7:A12"/>
    <mergeCell ref="A16:A21"/>
    <mergeCell ref="A25:A30"/>
    <mergeCell ref="A34:A39"/>
    <mergeCell ref="A43:A48"/>
    <mergeCell ref="A61:A66"/>
    <mergeCell ref="A52:A57"/>
    <mergeCell ref="G59:H59"/>
    <mergeCell ref="G68:H68"/>
    <mergeCell ref="C68:D68"/>
    <mergeCell ref="E68:F68"/>
    <mergeCell ref="G14:H14"/>
    <mergeCell ref="G23:H23"/>
    <mergeCell ref="G32:H32"/>
    <mergeCell ref="G41:H41"/>
    <mergeCell ref="G50:H50"/>
  </mergeCells>
  <conditionalFormatting sqref="G14:H14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23:H23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G32:H32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G41:H41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0:H50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G59:H59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G68:H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14:D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23:D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32:D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41:D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C50:D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C59:D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C68:D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E14:F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E23:F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E32:F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E41:F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E50:F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E59:F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E68:F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>
      <selection activeCell="H6" sqref="H6:H16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17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51" t="s">
        <v>40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52" t="s">
        <v>46</v>
      </c>
      <c r="D6" s="26" t="s">
        <v>47</v>
      </c>
      <c r="E6" s="24"/>
      <c r="F6" s="7" t="s">
        <v>27</v>
      </c>
    </row>
    <row r="7" spans="1:6" s="18" customFormat="1" ht="27" customHeight="1" x14ac:dyDescent="0.25">
      <c r="A7" s="27" t="s">
        <v>18</v>
      </c>
      <c r="B7" s="19" t="s">
        <v>12</v>
      </c>
      <c r="C7" s="53">
        <v>5284</v>
      </c>
      <c r="D7" s="20">
        <v>4089</v>
      </c>
      <c r="E7" s="25"/>
      <c r="F7" s="21">
        <f>(D7-C7)/C7</f>
        <v>-0.2261544284632854</v>
      </c>
    </row>
    <row r="8" spans="1:6" ht="14.45" customHeight="1" x14ac:dyDescent="0.2">
      <c r="A8" s="28"/>
      <c r="B8" s="11"/>
      <c r="C8" s="54"/>
      <c r="D8" s="16"/>
      <c r="E8" s="16"/>
      <c r="F8" s="17"/>
    </row>
    <row r="9" spans="1:6" ht="27" customHeight="1" x14ac:dyDescent="0.2">
      <c r="A9" s="27" t="s">
        <v>19</v>
      </c>
      <c r="B9" s="19" t="s">
        <v>12</v>
      </c>
      <c r="C9" s="53">
        <v>4446</v>
      </c>
      <c r="D9" s="20">
        <v>4360</v>
      </c>
      <c r="E9" s="25"/>
      <c r="F9" s="21">
        <f>(D9-C9)/C9</f>
        <v>-1.9343229869545658E-2</v>
      </c>
    </row>
    <row r="10" spans="1:6" ht="12.75" customHeight="1" x14ac:dyDescent="0.2">
      <c r="C10" s="55"/>
      <c r="D10" s="2"/>
      <c r="E10" s="12"/>
      <c r="F10" s="2"/>
    </row>
    <row r="11" spans="1:6" s="18" customFormat="1" ht="27" customHeight="1" x14ac:dyDescent="0.25">
      <c r="A11" s="27" t="s">
        <v>20</v>
      </c>
      <c r="B11" s="19" t="s">
        <v>12</v>
      </c>
      <c r="C11" s="53">
        <v>32601</v>
      </c>
      <c r="D11" s="20">
        <v>28636</v>
      </c>
      <c r="E11" s="25"/>
      <c r="F11" s="21">
        <f>(D11-C11)/C11</f>
        <v>-0.12162203613386093</v>
      </c>
    </row>
    <row r="12" spans="1:6" x14ac:dyDescent="0.2">
      <c r="C12" s="55"/>
      <c r="D12" s="2"/>
      <c r="E12" s="12"/>
    </row>
    <row r="13" spans="1:6" s="18" customFormat="1" ht="27" customHeight="1" x14ac:dyDescent="0.25">
      <c r="A13" s="27" t="s">
        <v>24</v>
      </c>
      <c r="B13" s="19" t="s">
        <v>12</v>
      </c>
      <c r="C13" s="53">
        <v>5604</v>
      </c>
      <c r="D13" s="20">
        <v>9430</v>
      </c>
      <c r="E13" s="25"/>
      <c r="F13" s="21">
        <f>(D13-C13)/C13</f>
        <v>0.68272662384011418</v>
      </c>
    </row>
    <row r="14" spans="1:6" x14ac:dyDescent="0.2">
      <c r="C14" s="55"/>
      <c r="D14" s="2"/>
      <c r="E14" s="12"/>
    </row>
    <row r="15" spans="1:6" s="18" customFormat="1" ht="27" customHeight="1" x14ac:dyDescent="0.25">
      <c r="A15" s="27" t="s">
        <v>25</v>
      </c>
      <c r="B15" s="19" t="s">
        <v>12</v>
      </c>
      <c r="C15" s="53">
        <v>4950</v>
      </c>
      <c r="D15" s="20">
        <v>4817</v>
      </c>
      <c r="E15" s="25"/>
      <c r="F15" s="21">
        <f>(D15-C15)/C15</f>
        <v>-2.6868686868686868E-2</v>
      </c>
    </row>
    <row r="16" spans="1:6" x14ac:dyDescent="0.2">
      <c r="C16" s="55"/>
      <c r="D16" s="2"/>
      <c r="E16" s="12"/>
    </row>
    <row r="17" spans="1:6" s="18" customFormat="1" ht="27" customHeight="1" x14ac:dyDescent="0.25">
      <c r="A17" s="27" t="s">
        <v>23</v>
      </c>
      <c r="B17" s="19" t="s">
        <v>12</v>
      </c>
      <c r="C17" s="53">
        <v>7413</v>
      </c>
      <c r="D17" s="20">
        <v>13466</v>
      </c>
      <c r="E17" s="25"/>
      <c r="F17" s="21">
        <f>(D17-C17)/C17</f>
        <v>0.81653851342236616</v>
      </c>
    </row>
    <row r="18" spans="1:6" x14ac:dyDescent="0.2">
      <c r="C18" s="30"/>
    </row>
    <row r="19" spans="1:6" s="18" customFormat="1" ht="27" customHeight="1" x14ac:dyDescent="0.25">
      <c r="A19" s="27" t="s">
        <v>22</v>
      </c>
      <c r="B19" s="19" t="s">
        <v>12</v>
      </c>
      <c r="C19" s="53">
        <v>3679</v>
      </c>
      <c r="D19" s="20">
        <v>3869</v>
      </c>
      <c r="E19" s="25"/>
      <c r="F19" s="21">
        <f>(D19-C19)/C19</f>
        <v>5.1644468605599347E-2</v>
      </c>
    </row>
    <row r="20" spans="1:6" s="18" customFormat="1" ht="10.5" customHeight="1" x14ac:dyDescent="0.25">
      <c r="A20" s="28"/>
      <c r="B20" s="46"/>
      <c r="C20" s="47"/>
      <c r="D20" s="47"/>
      <c r="E20" s="47"/>
      <c r="F20" s="48"/>
    </row>
    <row r="21" spans="1:6" x14ac:dyDescent="0.2">
      <c r="A21" s="49" t="s">
        <v>42</v>
      </c>
    </row>
    <row r="22" spans="1:6" x14ac:dyDescent="0.2">
      <c r="A22" s="49" t="s">
        <v>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:F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activeCell="A63" sqref="A63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17</v>
      </c>
    </row>
    <row r="2" spans="1:15" ht="15" x14ac:dyDescent="0.25">
      <c r="A2" s="34" t="s">
        <v>26</v>
      </c>
    </row>
    <row r="3" spans="1:15" x14ac:dyDescent="0.2">
      <c r="A3" s="35" t="s">
        <v>10</v>
      </c>
      <c r="B3" s="36"/>
    </row>
    <row r="4" spans="1:15" x14ac:dyDescent="0.2">
      <c r="A4" s="35" t="s">
        <v>40</v>
      </c>
      <c r="B4" s="36"/>
    </row>
    <row r="6" spans="1:15" x14ac:dyDescent="0.2">
      <c r="A6" s="37" t="s">
        <v>1</v>
      </c>
      <c r="B6" s="37" t="s">
        <v>2</v>
      </c>
      <c r="C6" s="56" t="s">
        <v>41</v>
      </c>
      <c r="D6" s="56">
        <v>2009</v>
      </c>
      <c r="E6" s="56">
        <v>2010</v>
      </c>
      <c r="F6" s="56">
        <v>2011</v>
      </c>
      <c r="G6" s="56">
        <v>2012</v>
      </c>
      <c r="H6" s="56">
        <v>2013</v>
      </c>
      <c r="I6" s="56">
        <v>2014</v>
      </c>
      <c r="J6" s="56">
        <v>2015</v>
      </c>
      <c r="K6" s="56">
        <v>2016</v>
      </c>
      <c r="L6" s="56">
        <v>2017</v>
      </c>
      <c r="M6" s="56">
        <v>2018</v>
      </c>
      <c r="N6" s="57">
        <v>43555</v>
      </c>
      <c r="O6" s="56" t="s">
        <v>0</v>
      </c>
    </row>
    <row r="7" spans="1:15" ht="12.75" customHeight="1" x14ac:dyDescent="0.2">
      <c r="A7" s="61" t="s">
        <v>28</v>
      </c>
      <c r="B7" s="38" t="s">
        <v>11</v>
      </c>
      <c r="C7" s="39">
        <v>10</v>
      </c>
      <c r="D7" s="39">
        <v>19</v>
      </c>
      <c r="E7" s="39">
        <v>7</v>
      </c>
      <c r="F7" s="39">
        <v>121</v>
      </c>
      <c r="G7" s="39">
        <v>110</v>
      </c>
      <c r="H7" s="39">
        <v>136</v>
      </c>
      <c r="I7" s="39">
        <v>205</v>
      </c>
      <c r="J7" s="39">
        <v>136</v>
      </c>
      <c r="K7" s="39">
        <v>98</v>
      </c>
      <c r="L7" s="39">
        <v>145</v>
      </c>
      <c r="M7" s="39">
        <v>506</v>
      </c>
      <c r="N7" s="39">
        <v>375</v>
      </c>
      <c r="O7" s="39">
        <v>1868</v>
      </c>
    </row>
    <row r="8" spans="1:15" x14ac:dyDescent="0.2">
      <c r="A8" s="62"/>
      <c r="B8" s="38" t="s">
        <v>13</v>
      </c>
      <c r="C8" s="39">
        <v>201</v>
      </c>
      <c r="D8" s="39">
        <v>41</v>
      </c>
      <c r="E8" s="39">
        <v>55</v>
      </c>
      <c r="F8" s="39">
        <v>79</v>
      </c>
      <c r="G8" s="39">
        <v>94</v>
      </c>
      <c r="H8" s="39">
        <v>87</v>
      </c>
      <c r="I8" s="39">
        <v>113</v>
      </c>
      <c r="J8" s="39">
        <v>121</v>
      </c>
      <c r="K8" s="39">
        <v>116</v>
      </c>
      <c r="L8" s="39">
        <v>127</v>
      </c>
      <c r="M8" s="39">
        <v>132</v>
      </c>
      <c r="N8" s="39">
        <v>39</v>
      </c>
      <c r="O8" s="39">
        <v>1205</v>
      </c>
    </row>
    <row r="9" spans="1:15" x14ac:dyDescent="0.2">
      <c r="A9" s="62"/>
      <c r="B9" s="38" t="s">
        <v>14</v>
      </c>
      <c r="C9" s="39"/>
      <c r="D9" s="39"/>
      <c r="E9" s="39"/>
      <c r="F9" s="39"/>
      <c r="G9" s="39"/>
      <c r="H9" s="39"/>
      <c r="I9" s="39">
        <v>3</v>
      </c>
      <c r="J9" s="39">
        <v>5</v>
      </c>
      <c r="K9" s="39">
        <v>7</v>
      </c>
      <c r="L9" s="39">
        <v>6</v>
      </c>
      <c r="M9" s="39">
        <v>9</v>
      </c>
      <c r="N9" s="39">
        <v>28</v>
      </c>
      <c r="O9" s="39">
        <v>58</v>
      </c>
    </row>
    <row r="10" spans="1:15" x14ac:dyDescent="0.2">
      <c r="A10" s="62"/>
      <c r="B10" s="38" t="s">
        <v>29</v>
      </c>
      <c r="C10" s="39">
        <v>398</v>
      </c>
      <c r="D10" s="39">
        <v>25</v>
      </c>
      <c r="E10" s="39">
        <v>39</v>
      </c>
      <c r="F10" s="39">
        <v>43</v>
      </c>
      <c r="G10" s="39">
        <v>46</v>
      </c>
      <c r="H10" s="39">
        <v>30</v>
      </c>
      <c r="I10" s="39">
        <v>49</v>
      </c>
      <c r="J10" s="39">
        <v>65</v>
      </c>
      <c r="K10" s="39">
        <v>62</v>
      </c>
      <c r="L10" s="39">
        <v>46</v>
      </c>
      <c r="M10" s="39">
        <v>53</v>
      </c>
      <c r="N10" s="39">
        <v>19</v>
      </c>
      <c r="O10" s="39">
        <v>875</v>
      </c>
    </row>
    <row r="11" spans="1:15" x14ac:dyDescent="0.2">
      <c r="A11" s="62"/>
      <c r="B11" s="38" t="s">
        <v>16</v>
      </c>
      <c r="C11" s="39">
        <v>17</v>
      </c>
      <c r="D11" s="40"/>
      <c r="E11" s="40"/>
      <c r="F11" s="39"/>
      <c r="G11" s="39"/>
      <c r="H11" s="39">
        <v>1</v>
      </c>
      <c r="I11" s="39"/>
      <c r="J11" s="39">
        <v>18</v>
      </c>
      <c r="K11" s="39">
        <v>17</v>
      </c>
      <c r="L11" s="39">
        <v>12</v>
      </c>
      <c r="M11" s="39">
        <v>12</v>
      </c>
      <c r="N11" s="39">
        <v>6</v>
      </c>
      <c r="O11" s="39">
        <v>83</v>
      </c>
    </row>
    <row r="12" spans="1:15" x14ac:dyDescent="0.2">
      <c r="A12" s="62"/>
      <c r="B12" s="41" t="s">
        <v>30</v>
      </c>
      <c r="C12" s="42">
        <v>626</v>
      </c>
      <c r="D12" s="42">
        <v>85</v>
      </c>
      <c r="E12" s="42">
        <v>101</v>
      </c>
      <c r="F12" s="42">
        <v>243</v>
      </c>
      <c r="G12" s="42">
        <v>250</v>
      </c>
      <c r="H12" s="42">
        <v>254</v>
      </c>
      <c r="I12" s="42">
        <v>370</v>
      </c>
      <c r="J12" s="42">
        <v>345</v>
      </c>
      <c r="K12" s="42">
        <v>300</v>
      </c>
      <c r="L12" s="42">
        <v>336</v>
      </c>
      <c r="M12" s="42">
        <v>712</v>
      </c>
      <c r="N12" s="42">
        <v>467</v>
      </c>
      <c r="O12" s="42">
        <v>4089</v>
      </c>
    </row>
    <row r="13" spans="1:15" x14ac:dyDescent="0.2">
      <c r="A13" s="63"/>
      <c r="B13" s="43" t="s">
        <v>31</v>
      </c>
      <c r="C13" s="44">
        <v>0.15309366593299101</v>
      </c>
      <c r="D13" s="44">
        <v>2.0787478601124999E-2</v>
      </c>
      <c r="E13" s="44">
        <v>2.4700415749572002E-2</v>
      </c>
      <c r="F13" s="44">
        <v>5.9427732942039603E-2</v>
      </c>
      <c r="G13" s="44">
        <v>6.1139642944485199E-2</v>
      </c>
      <c r="H13" s="44">
        <v>6.2117877231597E-2</v>
      </c>
      <c r="I13" s="44">
        <v>9.04866715578381E-2</v>
      </c>
      <c r="J13" s="44">
        <v>8.4372707263389607E-2</v>
      </c>
      <c r="K13" s="44">
        <v>7.3367571533382206E-2</v>
      </c>
      <c r="L13" s="44">
        <v>8.2171680117388096E-2</v>
      </c>
      <c r="M13" s="44">
        <v>0.17412570310589401</v>
      </c>
      <c r="N13" s="44">
        <v>0.114208853020298</v>
      </c>
      <c r="O13" s="44">
        <v>1</v>
      </c>
    </row>
    <row r="14" spans="1:15" x14ac:dyDescent="0.2">
      <c r="C14" s="50"/>
      <c r="D14" s="50"/>
      <c r="E14" s="50"/>
      <c r="F14" s="50"/>
      <c r="G14" s="50"/>
    </row>
    <row r="15" spans="1:15" ht="12.75" customHeight="1" x14ac:dyDescent="0.2">
      <c r="A15" s="61" t="s">
        <v>32</v>
      </c>
      <c r="B15" s="38" t="s">
        <v>11</v>
      </c>
      <c r="C15" s="39">
        <v>2</v>
      </c>
      <c r="D15" s="39"/>
      <c r="E15" s="39">
        <v>20</v>
      </c>
      <c r="F15" s="39">
        <v>31</v>
      </c>
      <c r="G15" s="39">
        <v>7</v>
      </c>
      <c r="H15" s="39">
        <v>12</v>
      </c>
      <c r="I15" s="39">
        <v>14</v>
      </c>
      <c r="J15" s="39">
        <v>122</v>
      </c>
      <c r="K15" s="39">
        <v>115</v>
      </c>
      <c r="L15" s="39">
        <v>157</v>
      </c>
      <c r="M15" s="39">
        <v>675</v>
      </c>
      <c r="N15" s="39">
        <v>708</v>
      </c>
      <c r="O15" s="39">
        <v>1863</v>
      </c>
    </row>
    <row r="16" spans="1:15" x14ac:dyDescent="0.2">
      <c r="A16" s="62"/>
      <c r="B16" s="38" t="s">
        <v>13</v>
      </c>
      <c r="C16" s="39">
        <v>432</v>
      </c>
      <c r="D16" s="39">
        <v>77</v>
      </c>
      <c r="E16" s="39">
        <v>102</v>
      </c>
      <c r="F16" s="39">
        <v>94</v>
      </c>
      <c r="G16" s="39">
        <v>101</v>
      </c>
      <c r="H16" s="39">
        <v>110</v>
      </c>
      <c r="I16" s="39">
        <v>113</v>
      </c>
      <c r="J16" s="39">
        <v>116</v>
      </c>
      <c r="K16" s="39">
        <v>139</v>
      </c>
      <c r="L16" s="39">
        <v>150</v>
      </c>
      <c r="M16" s="39">
        <v>217</v>
      </c>
      <c r="N16" s="39">
        <v>52</v>
      </c>
      <c r="O16" s="39">
        <v>1703</v>
      </c>
    </row>
    <row r="17" spans="1:15" x14ac:dyDescent="0.2">
      <c r="A17" s="62"/>
      <c r="B17" s="38" t="s">
        <v>14</v>
      </c>
      <c r="C17" s="39"/>
      <c r="D17" s="39"/>
      <c r="E17" s="39">
        <v>1</v>
      </c>
      <c r="F17" s="39">
        <v>1</v>
      </c>
      <c r="G17" s="39">
        <v>1</v>
      </c>
      <c r="H17" s="39"/>
      <c r="I17" s="39">
        <v>1</v>
      </c>
      <c r="J17" s="39">
        <v>13</v>
      </c>
      <c r="K17" s="39">
        <v>15</v>
      </c>
      <c r="L17" s="39">
        <v>15</v>
      </c>
      <c r="M17" s="39">
        <v>40</v>
      </c>
      <c r="N17" s="39">
        <v>37</v>
      </c>
      <c r="O17" s="39">
        <v>124</v>
      </c>
    </row>
    <row r="18" spans="1:15" x14ac:dyDescent="0.2">
      <c r="A18" s="62"/>
      <c r="B18" s="38" t="s">
        <v>29</v>
      </c>
      <c r="C18" s="39">
        <v>198</v>
      </c>
      <c r="D18" s="39">
        <v>8</v>
      </c>
      <c r="E18" s="39">
        <v>6</v>
      </c>
      <c r="F18" s="39">
        <v>33</v>
      </c>
      <c r="G18" s="39">
        <v>39</v>
      </c>
      <c r="H18" s="39">
        <v>42</v>
      </c>
      <c r="I18" s="39">
        <v>46</v>
      </c>
      <c r="J18" s="39">
        <v>61</v>
      </c>
      <c r="K18" s="39">
        <v>81</v>
      </c>
      <c r="L18" s="39">
        <v>44</v>
      </c>
      <c r="M18" s="39">
        <v>59</v>
      </c>
      <c r="N18" s="39">
        <v>22</v>
      </c>
      <c r="O18" s="39">
        <v>639</v>
      </c>
    </row>
    <row r="19" spans="1:15" x14ac:dyDescent="0.2">
      <c r="A19" s="62"/>
      <c r="B19" s="38" t="s">
        <v>16</v>
      </c>
      <c r="C19" s="39">
        <v>2</v>
      </c>
      <c r="D19" s="40"/>
      <c r="E19" s="40"/>
      <c r="F19" s="39"/>
      <c r="G19" s="39"/>
      <c r="H19" s="39">
        <v>1</v>
      </c>
      <c r="I19" s="39">
        <v>1</v>
      </c>
      <c r="J19" s="39">
        <v>1</v>
      </c>
      <c r="K19" s="39">
        <v>3</v>
      </c>
      <c r="L19" s="39">
        <v>4</v>
      </c>
      <c r="M19" s="39">
        <v>10</v>
      </c>
      <c r="N19" s="39">
        <v>9</v>
      </c>
      <c r="O19" s="39">
        <v>31</v>
      </c>
    </row>
    <row r="20" spans="1:15" x14ac:dyDescent="0.2">
      <c r="A20" s="62"/>
      <c r="B20" s="41" t="s">
        <v>30</v>
      </c>
      <c r="C20" s="42">
        <v>634</v>
      </c>
      <c r="D20" s="42">
        <v>85</v>
      </c>
      <c r="E20" s="42">
        <v>129</v>
      </c>
      <c r="F20" s="42">
        <v>159</v>
      </c>
      <c r="G20" s="42">
        <v>148</v>
      </c>
      <c r="H20" s="42">
        <v>165</v>
      </c>
      <c r="I20" s="42">
        <v>175</v>
      </c>
      <c r="J20" s="42">
        <v>313</v>
      </c>
      <c r="K20" s="42">
        <v>353</v>
      </c>
      <c r="L20" s="42">
        <v>370</v>
      </c>
      <c r="M20" s="42">
        <v>1001</v>
      </c>
      <c r="N20" s="42">
        <v>828</v>
      </c>
      <c r="O20" s="42">
        <v>4360</v>
      </c>
    </row>
    <row r="21" spans="1:15" x14ac:dyDescent="0.2">
      <c r="A21" s="63"/>
      <c r="B21" s="43" t="s">
        <v>31</v>
      </c>
      <c r="C21" s="44">
        <v>0.14541284403669699</v>
      </c>
      <c r="D21" s="44">
        <v>1.9495412844036698E-2</v>
      </c>
      <c r="E21" s="44">
        <v>2.9587155963302799E-2</v>
      </c>
      <c r="F21" s="44">
        <v>3.6467889908256897E-2</v>
      </c>
      <c r="G21" s="44">
        <v>3.3944954128440397E-2</v>
      </c>
      <c r="H21" s="44">
        <v>3.7844036697247702E-2</v>
      </c>
      <c r="I21" s="44">
        <v>4.0137614678899099E-2</v>
      </c>
      <c r="J21" s="44">
        <v>7.1788990825688098E-2</v>
      </c>
      <c r="K21" s="44">
        <v>8.0963302752293603E-2</v>
      </c>
      <c r="L21" s="44">
        <v>8.4862385321100894E-2</v>
      </c>
      <c r="M21" s="44">
        <v>0.22958715596330301</v>
      </c>
      <c r="N21" s="44">
        <v>0.18990825688073401</v>
      </c>
      <c r="O21" s="44">
        <v>1</v>
      </c>
    </row>
    <row r="22" spans="1:15" x14ac:dyDescent="0.2">
      <c r="C22" s="50"/>
      <c r="D22" s="50"/>
      <c r="E22" s="50"/>
      <c r="F22" s="50"/>
      <c r="G22" s="50"/>
    </row>
    <row r="23" spans="1:15" ht="12.75" customHeight="1" x14ac:dyDescent="0.2">
      <c r="A23" s="61" t="s">
        <v>33</v>
      </c>
      <c r="B23" s="38" t="s">
        <v>11</v>
      </c>
      <c r="C23" s="39">
        <v>8</v>
      </c>
      <c r="D23" s="39">
        <v>8</v>
      </c>
      <c r="E23" s="39">
        <v>6</v>
      </c>
      <c r="F23" s="39">
        <v>11</v>
      </c>
      <c r="G23" s="39">
        <v>17</v>
      </c>
      <c r="H23" s="39">
        <v>244</v>
      </c>
      <c r="I23" s="39">
        <v>251</v>
      </c>
      <c r="J23" s="39">
        <v>372</v>
      </c>
      <c r="K23" s="39">
        <v>684</v>
      </c>
      <c r="L23" s="39">
        <v>1807</v>
      </c>
      <c r="M23" s="39">
        <v>13075</v>
      </c>
      <c r="N23" s="39">
        <v>4295</v>
      </c>
      <c r="O23" s="39">
        <v>20778</v>
      </c>
    </row>
    <row r="24" spans="1:15" x14ac:dyDescent="0.2">
      <c r="A24" s="62"/>
      <c r="B24" s="38" t="s">
        <v>13</v>
      </c>
      <c r="C24" s="39">
        <v>575</v>
      </c>
      <c r="D24" s="39">
        <v>201</v>
      </c>
      <c r="E24" s="39">
        <v>236</v>
      </c>
      <c r="F24" s="39">
        <v>342</v>
      </c>
      <c r="G24" s="39">
        <v>385</v>
      </c>
      <c r="H24" s="39">
        <v>474</v>
      </c>
      <c r="I24" s="39">
        <v>404</v>
      </c>
      <c r="J24" s="39">
        <v>480</v>
      </c>
      <c r="K24" s="39">
        <v>554</v>
      </c>
      <c r="L24" s="39">
        <v>658</v>
      </c>
      <c r="M24" s="39">
        <v>692</v>
      </c>
      <c r="N24" s="39">
        <v>241</v>
      </c>
      <c r="O24" s="39">
        <v>5242</v>
      </c>
    </row>
    <row r="25" spans="1:15" x14ac:dyDescent="0.2">
      <c r="A25" s="62"/>
      <c r="B25" s="38" t="s">
        <v>14</v>
      </c>
      <c r="C25" s="39"/>
      <c r="D25" s="39"/>
      <c r="E25" s="39"/>
      <c r="F25" s="39"/>
      <c r="G25" s="39"/>
      <c r="H25" s="39"/>
      <c r="I25" s="39"/>
      <c r="J25" s="39">
        <v>12</v>
      </c>
      <c r="K25" s="39">
        <v>99</v>
      </c>
      <c r="L25" s="39">
        <v>1</v>
      </c>
      <c r="M25" s="39">
        <v>18</v>
      </c>
      <c r="N25" s="39">
        <v>167</v>
      </c>
      <c r="O25" s="39">
        <v>297</v>
      </c>
    </row>
    <row r="26" spans="1:15" x14ac:dyDescent="0.2">
      <c r="A26" s="62"/>
      <c r="B26" s="38" t="s">
        <v>29</v>
      </c>
      <c r="C26" s="39">
        <v>512</v>
      </c>
      <c r="D26" s="39">
        <v>65</v>
      </c>
      <c r="E26" s="39">
        <v>97</v>
      </c>
      <c r="F26" s="39">
        <v>139</v>
      </c>
      <c r="G26" s="39">
        <v>144</v>
      </c>
      <c r="H26" s="39">
        <v>212</v>
      </c>
      <c r="I26" s="39">
        <v>210</v>
      </c>
      <c r="J26" s="39">
        <v>202</v>
      </c>
      <c r="K26" s="39">
        <v>233</v>
      </c>
      <c r="L26" s="39">
        <v>221</v>
      </c>
      <c r="M26" s="39">
        <v>207</v>
      </c>
      <c r="N26" s="39">
        <v>50</v>
      </c>
      <c r="O26" s="39">
        <v>2292</v>
      </c>
    </row>
    <row r="27" spans="1:15" x14ac:dyDescent="0.2">
      <c r="A27" s="62"/>
      <c r="B27" s="38" t="s">
        <v>16</v>
      </c>
      <c r="C27" s="39"/>
      <c r="D27" s="40"/>
      <c r="E27" s="40"/>
      <c r="F27" s="39"/>
      <c r="G27" s="39"/>
      <c r="H27" s="39"/>
      <c r="I27" s="39"/>
      <c r="J27" s="39"/>
      <c r="K27" s="39">
        <v>7</v>
      </c>
      <c r="L27" s="39">
        <v>5</v>
      </c>
      <c r="M27" s="39">
        <v>9</v>
      </c>
      <c r="N27" s="39">
        <v>6</v>
      </c>
      <c r="O27" s="39">
        <v>27</v>
      </c>
    </row>
    <row r="28" spans="1:15" x14ac:dyDescent="0.2">
      <c r="A28" s="62"/>
      <c r="B28" s="41" t="s">
        <v>30</v>
      </c>
      <c r="C28" s="42">
        <v>1095</v>
      </c>
      <c r="D28" s="42">
        <v>274</v>
      </c>
      <c r="E28" s="42">
        <v>339</v>
      </c>
      <c r="F28" s="42">
        <v>492</v>
      </c>
      <c r="G28" s="42">
        <v>546</v>
      </c>
      <c r="H28" s="42">
        <v>930</v>
      </c>
      <c r="I28" s="42">
        <v>865</v>
      </c>
      <c r="J28" s="42">
        <v>1066</v>
      </c>
      <c r="K28" s="42">
        <v>1577</v>
      </c>
      <c r="L28" s="42">
        <v>2692</v>
      </c>
      <c r="M28" s="42">
        <v>14001</v>
      </c>
      <c r="N28" s="42">
        <v>4759</v>
      </c>
      <c r="O28" s="42">
        <v>28636</v>
      </c>
    </row>
    <row r="29" spans="1:15" x14ac:dyDescent="0.2">
      <c r="A29" s="63"/>
      <c r="B29" s="43" t="s">
        <v>31</v>
      </c>
      <c r="C29" s="44">
        <v>3.82385808073753E-2</v>
      </c>
      <c r="D29" s="44">
        <v>9.5683754714345603E-3</v>
      </c>
      <c r="E29" s="44">
        <v>1.1838245565023E-2</v>
      </c>
      <c r="F29" s="44">
        <v>1.7181170554546699E-2</v>
      </c>
      <c r="G29" s="44">
        <v>1.90669087861433E-2</v>
      </c>
      <c r="H29" s="44">
        <v>3.2476602877496902E-2</v>
      </c>
      <c r="I29" s="44">
        <v>3.02067327839084E-2</v>
      </c>
      <c r="J29" s="44">
        <v>3.72258695348512E-2</v>
      </c>
      <c r="K29" s="44">
        <v>5.5070540578293102E-2</v>
      </c>
      <c r="L29" s="44">
        <v>9.4007542952926404E-2</v>
      </c>
      <c r="M29" s="44">
        <v>0.48893001815896098</v>
      </c>
      <c r="N29" s="44">
        <v>0.16618941192903999</v>
      </c>
      <c r="O29" s="44">
        <v>1</v>
      </c>
    </row>
    <row r="30" spans="1:15" x14ac:dyDescent="0.2">
      <c r="C30" s="50"/>
      <c r="D30" s="50"/>
      <c r="E30" s="50"/>
      <c r="F30" s="50"/>
      <c r="G30" s="50"/>
    </row>
    <row r="31" spans="1:15" ht="12.75" customHeight="1" x14ac:dyDescent="0.2">
      <c r="A31" s="61" t="s">
        <v>34</v>
      </c>
      <c r="B31" s="38" t="s">
        <v>11</v>
      </c>
      <c r="C31" s="39"/>
      <c r="D31" s="39"/>
      <c r="E31" s="39"/>
      <c r="F31" s="39"/>
      <c r="G31" s="39"/>
      <c r="H31" s="39">
        <v>1</v>
      </c>
      <c r="I31" s="39">
        <v>26</v>
      </c>
      <c r="J31" s="39">
        <v>148</v>
      </c>
      <c r="K31" s="39">
        <v>136</v>
      </c>
      <c r="L31" s="39">
        <v>1198</v>
      </c>
      <c r="M31" s="39">
        <v>3574</v>
      </c>
      <c r="N31" s="39">
        <v>1324</v>
      </c>
      <c r="O31" s="39">
        <v>6407</v>
      </c>
    </row>
    <row r="32" spans="1:15" x14ac:dyDescent="0.2">
      <c r="A32" s="62"/>
      <c r="B32" s="38" t="s">
        <v>13</v>
      </c>
      <c r="C32" s="39"/>
      <c r="D32" s="39"/>
      <c r="E32" s="39"/>
      <c r="F32" s="39"/>
      <c r="G32" s="39"/>
      <c r="H32" s="39">
        <v>21</v>
      </c>
      <c r="I32" s="39">
        <v>216</v>
      </c>
      <c r="J32" s="39">
        <v>371</v>
      </c>
      <c r="K32" s="39">
        <v>397</v>
      </c>
      <c r="L32" s="39">
        <v>579</v>
      </c>
      <c r="M32" s="39">
        <v>556</v>
      </c>
      <c r="N32" s="39">
        <v>151</v>
      </c>
      <c r="O32" s="39">
        <v>2291</v>
      </c>
    </row>
    <row r="33" spans="1:15" x14ac:dyDescent="0.2">
      <c r="A33" s="62"/>
      <c r="B33" s="38" t="s">
        <v>14</v>
      </c>
      <c r="C33" s="39"/>
      <c r="D33" s="39"/>
      <c r="E33" s="39"/>
      <c r="F33" s="39"/>
      <c r="G33" s="39"/>
      <c r="H33" s="39"/>
      <c r="I33" s="39"/>
      <c r="J33" s="39"/>
      <c r="K33" s="39"/>
      <c r="L33" s="39">
        <v>2</v>
      </c>
      <c r="M33" s="39">
        <v>16</v>
      </c>
      <c r="N33" s="39">
        <v>87</v>
      </c>
      <c r="O33" s="39">
        <v>105</v>
      </c>
    </row>
    <row r="34" spans="1:15" x14ac:dyDescent="0.2">
      <c r="A34" s="62"/>
      <c r="B34" s="38" t="s">
        <v>29</v>
      </c>
      <c r="C34" s="39"/>
      <c r="D34" s="39"/>
      <c r="E34" s="39"/>
      <c r="F34" s="39"/>
      <c r="G34" s="39"/>
      <c r="H34" s="39"/>
      <c r="I34" s="39">
        <v>71</v>
      </c>
      <c r="J34" s="39">
        <v>124</v>
      </c>
      <c r="K34" s="39">
        <v>125</v>
      </c>
      <c r="L34" s="39">
        <v>158</v>
      </c>
      <c r="M34" s="39">
        <v>114</v>
      </c>
      <c r="N34" s="39">
        <v>25</v>
      </c>
      <c r="O34" s="39">
        <v>617</v>
      </c>
    </row>
    <row r="35" spans="1:15" x14ac:dyDescent="0.2">
      <c r="A35" s="62"/>
      <c r="B35" s="38" t="s">
        <v>16</v>
      </c>
      <c r="C35" s="39"/>
      <c r="D35" s="40"/>
      <c r="E35" s="40"/>
      <c r="F35" s="39"/>
      <c r="G35" s="39"/>
      <c r="H35" s="39"/>
      <c r="I35" s="39"/>
      <c r="J35" s="39"/>
      <c r="K35" s="39">
        <v>1</v>
      </c>
      <c r="L35" s="39">
        <v>6</v>
      </c>
      <c r="M35" s="39">
        <v>3</v>
      </c>
      <c r="N35" s="39"/>
      <c r="O35" s="39">
        <v>10</v>
      </c>
    </row>
    <row r="36" spans="1:15" x14ac:dyDescent="0.2">
      <c r="A36" s="62"/>
      <c r="B36" s="41" t="s">
        <v>30</v>
      </c>
      <c r="C36" s="42"/>
      <c r="D36" s="42"/>
      <c r="E36" s="42"/>
      <c r="F36" s="42"/>
      <c r="G36" s="42"/>
      <c r="H36" s="42">
        <v>22</v>
      </c>
      <c r="I36" s="42">
        <v>313</v>
      </c>
      <c r="J36" s="42">
        <v>643</v>
      </c>
      <c r="K36" s="42">
        <v>659</v>
      </c>
      <c r="L36" s="42">
        <v>1943</v>
      </c>
      <c r="M36" s="42">
        <v>4263</v>
      </c>
      <c r="N36" s="42">
        <v>1587</v>
      </c>
      <c r="O36" s="42">
        <v>9430</v>
      </c>
    </row>
    <row r="37" spans="1:15" x14ac:dyDescent="0.2">
      <c r="A37" s="63"/>
      <c r="B37" s="43" t="s">
        <v>31</v>
      </c>
      <c r="C37" s="44"/>
      <c r="D37" s="44"/>
      <c r="E37" s="44"/>
      <c r="F37" s="44"/>
      <c r="G37" s="44"/>
      <c r="H37" s="44">
        <v>2.3329798515376501E-3</v>
      </c>
      <c r="I37" s="44">
        <v>3.3191940615058299E-2</v>
      </c>
      <c r="J37" s="44">
        <v>6.8186638388123E-2</v>
      </c>
      <c r="K37" s="44">
        <v>6.98833510074231E-2</v>
      </c>
      <c r="L37" s="44">
        <v>0.206044538706257</v>
      </c>
      <c r="M37" s="44">
        <v>0.45206786850477199</v>
      </c>
      <c r="N37" s="44">
        <v>0.168292682926829</v>
      </c>
      <c r="O37" s="44">
        <v>1</v>
      </c>
    </row>
    <row r="38" spans="1:15" x14ac:dyDescent="0.2">
      <c r="C38" s="50"/>
      <c r="D38" s="50"/>
      <c r="E38" s="50"/>
      <c r="F38" s="50"/>
      <c r="G38" s="50"/>
    </row>
    <row r="39" spans="1:15" ht="12.75" customHeight="1" x14ac:dyDescent="0.2">
      <c r="A39" s="61" t="s">
        <v>35</v>
      </c>
      <c r="B39" s="38" t="s">
        <v>11</v>
      </c>
      <c r="C39" s="39">
        <v>4</v>
      </c>
      <c r="D39" s="39">
        <v>3</v>
      </c>
      <c r="E39" s="39"/>
      <c r="F39" s="39"/>
      <c r="G39" s="39">
        <v>4</v>
      </c>
      <c r="H39" s="39">
        <v>17</v>
      </c>
      <c r="I39" s="39">
        <v>59</v>
      </c>
      <c r="J39" s="39">
        <v>189</v>
      </c>
      <c r="K39" s="39">
        <v>50</v>
      </c>
      <c r="L39" s="39">
        <v>180</v>
      </c>
      <c r="M39" s="39">
        <v>1455</v>
      </c>
      <c r="N39" s="39">
        <v>613</v>
      </c>
      <c r="O39" s="39">
        <v>2574</v>
      </c>
    </row>
    <row r="40" spans="1:15" x14ac:dyDescent="0.2">
      <c r="A40" s="62"/>
      <c r="B40" s="38" t="s">
        <v>13</v>
      </c>
      <c r="C40" s="39">
        <v>184</v>
      </c>
      <c r="D40" s="39">
        <v>39</v>
      </c>
      <c r="E40" s="39">
        <v>45</v>
      </c>
      <c r="F40" s="39">
        <v>59</v>
      </c>
      <c r="G40" s="39">
        <v>59</v>
      </c>
      <c r="H40" s="39">
        <v>76</v>
      </c>
      <c r="I40" s="39">
        <v>98</v>
      </c>
      <c r="J40" s="39">
        <v>116</v>
      </c>
      <c r="K40" s="39">
        <v>146</v>
      </c>
      <c r="L40" s="39">
        <v>222</v>
      </c>
      <c r="M40" s="39">
        <v>266</v>
      </c>
      <c r="N40" s="39">
        <v>84</v>
      </c>
      <c r="O40" s="39">
        <v>1394</v>
      </c>
    </row>
    <row r="41" spans="1:15" x14ac:dyDescent="0.2">
      <c r="A41" s="62"/>
      <c r="B41" s="38" t="s">
        <v>14</v>
      </c>
      <c r="C41" s="39">
        <v>4</v>
      </c>
      <c r="D41" s="39"/>
      <c r="E41" s="39"/>
      <c r="F41" s="39"/>
      <c r="G41" s="39"/>
      <c r="H41" s="39"/>
      <c r="I41" s="39">
        <v>1</v>
      </c>
      <c r="J41" s="39">
        <v>7</v>
      </c>
      <c r="K41" s="39">
        <v>10</v>
      </c>
      <c r="L41" s="39">
        <v>1</v>
      </c>
      <c r="M41" s="39">
        <v>11</v>
      </c>
      <c r="N41" s="39">
        <v>49</v>
      </c>
      <c r="O41" s="39">
        <v>83</v>
      </c>
    </row>
    <row r="42" spans="1:15" x14ac:dyDescent="0.2">
      <c r="A42" s="62"/>
      <c r="B42" s="38" t="s">
        <v>29</v>
      </c>
      <c r="C42" s="39">
        <v>152</v>
      </c>
      <c r="D42" s="39">
        <v>26</v>
      </c>
      <c r="E42" s="39">
        <v>20</v>
      </c>
      <c r="F42" s="39">
        <v>39</v>
      </c>
      <c r="G42" s="39">
        <v>36</v>
      </c>
      <c r="H42" s="39">
        <v>56</v>
      </c>
      <c r="I42" s="39">
        <v>68</v>
      </c>
      <c r="J42" s="39">
        <v>59</v>
      </c>
      <c r="K42" s="39">
        <v>92</v>
      </c>
      <c r="L42" s="39">
        <v>64</v>
      </c>
      <c r="M42" s="39">
        <v>100</v>
      </c>
      <c r="N42" s="39">
        <v>35</v>
      </c>
      <c r="O42" s="39">
        <v>747</v>
      </c>
    </row>
    <row r="43" spans="1:15" x14ac:dyDescent="0.2">
      <c r="A43" s="62"/>
      <c r="B43" s="38" t="s">
        <v>16</v>
      </c>
      <c r="C43" s="39">
        <v>1</v>
      </c>
      <c r="D43" s="40">
        <v>1</v>
      </c>
      <c r="E43" s="40">
        <v>1</v>
      </c>
      <c r="F43" s="39"/>
      <c r="G43" s="39">
        <v>1</v>
      </c>
      <c r="H43" s="39"/>
      <c r="I43" s="39">
        <v>2</v>
      </c>
      <c r="J43" s="39"/>
      <c r="K43" s="39">
        <v>1</v>
      </c>
      <c r="L43" s="39"/>
      <c r="M43" s="39">
        <v>10</v>
      </c>
      <c r="N43" s="39">
        <v>2</v>
      </c>
      <c r="O43" s="39">
        <v>19</v>
      </c>
    </row>
    <row r="44" spans="1:15" x14ac:dyDescent="0.2">
      <c r="A44" s="62"/>
      <c r="B44" s="41" t="s">
        <v>30</v>
      </c>
      <c r="C44" s="42">
        <v>345</v>
      </c>
      <c r="D44" s="42">
        <v>69</v>
      </c>
      <c r="E44" s="42">
        <v>66</v>
      </c>
      <c r="F44" s="42">
        <v>98</v>
      </c>
      <c r="G44" s="42">
        <v>100</v>
      </c>
      <c r="H44" s="42">
        <v>149</v>
      </c>
      <c r="I44" s="42">
        <v>228</v>
      </c>
      <c r="J44" s="42">
        <v>371</v>
      </c>
      <c r="K44" s="42">
        <v>299</v>
      </c>
      <c r="L44" s="42">
        <v>467</v>
      </c>
      <c r="M44" s="42">
        <v>1842</v>
      </c>
      <c r="N44" s="42">
        <v>783</v>
      </c>
      <c r="O44" s="42">
        <v>4817</v>
      </c>
    </row>
    <row r="45" spans="1:15" x14ac:dyDescent="0.2">
      <c r="A45" s="63"/>
      <c r="B45" s="43" t="s">
        <v>31</v>
      </c>
      <c r="C45" s="44">
        <v>7.1621341083661999E-2</v>
      </c>
      <c r="D45" s="44">
        <v>1.43242682167324E-2</v>
      </c>
      <c r="E45" s="44">
        <v>1.37014739464397E-2</v>
      </c>
      <c r="F45" s="44">
        <v>2.0344612829562E-2</v>
      </c>
      <c r="G45" s="44">
        <v>2.0759809009757099E-2</v>
      </c>
      <c r="H45" s="44">
        <v>3.0932115424538099E-2</v>
      </c>
      <c r="I45" s="44">
        <v>4.7332364542246201E-2</v>
      </c>
      <c r="J45" s="44">
        <v>7.7018891426198902E-2</v>
      </c>
      <c r="K45" s="44">
        <v>6.2071828939173797E-2</v>
      </c>
      <c r="L45" s="44">
        <v>9.6948308075565703E-2</v>
      </c>
      <c r="M45" s="44">
        <v>0.38239568195972601</v>
      </c>
      <c r="N45" s="44">
        <v>0.16254930454639799</v>
      </c>
      <c r="O45" s="44">
        <v>1</v>
      </c>
    </row>
    <row r="46" spans="1:15" x14ac:dyDescent="0.2">
      <c r="C46" s="50"/>
      <c r="D46" s="50"/>
      <c r="E46" s="50"/>
      <c r="F46" s="50"/>
      <c r="G46" s="50"/>
    </row>
    <row r="47" spans="1:15" ht="12.75" customHeight="1" x14ac:dyDescent="0.2">
      <c r="A47" s="61" t="s">
        <v>36</v>
      </c>
      <c r="B47" s="38" t="s">
        <v>11</v>
      </c>
      <c r="C47" s="39">
        <v>30</v>
      </c>
      <c r="D47" s="39">
        <v>7</v>
      </c>
      <c r="E47" s="39">
        <v>13</v>
      </c>
      <c r="F47" s="39">
        <v>27</v>
      </c>
      <c r="G47" s="39">
        <v>555</v>
      </c>
      <c r="H47" s="39">
        <v>314</v>
      </c>
      <c r="I47" s="39">
        <v>33</v>
      </c>
      <c r="J47" s="39">
        <v>132</v>
      </c>
      <c r="K47" s="39">
        <v>82</v>
      </c>
      <c r="L47" s="39">
        <v>329</v>
      </c>
      <c r="M47" s="39">
        <v>5383</v>
      </c>
      <c r="N47" s="39">
        <v>3658</v>
      </c>
      <c r="O47" s="39">
        <v>10563</v>
      </c>
    </row>
    <row r="48" spans="1:15" x14ac:dyDescent="0.2">
      <c r="A48" s="62"/>
      <c r="B48" s="38" t="s">
        <v>13</v>
      </c>
      <c r="C48" s="39">
        <v>170</v>
      </c>
      <c r="D48" s="39">
        <v>27</v>
      </c>
      <c r="E48" s="39">
        <v>56</v>
      </c>
      <c r="F48" s="39">
        <v>79</v>
      </c>
      <c r="G48" s="39">
        <v>101</v>
      </c>
      <c r="H48" s="39">
        <v>115</v>
      </c>
      <c r="I48" s="39">
        <v>109</v>
      </c>
      <c r="J48" s="39">
        <v>126</v>
      </c>
      <c r="K48" s="39">
        <v>218</v>
      </c>
      <c r="L48" s="39">
        <v>298</v>
      </c>
      <c r="M48" s="39">
        <v>327</v>
      </c>
      <c r="N48" s="39">
        <v>88</v>
      </c>
      <c r="O48" s="39">
        <v>1714</v>
      </c>
    </row>
    <row r="49" spans="1:15" x14ac:dyDescent="0.2">
      <c r="A49" s="62"/>
      <c r="B49" s="38" t="s">
        <v>14</v>
      </c>
      <c r="C49" s="39">
        <v>22</v>
      </c>
      <c r="D49" s="39"/>
      <c r="E49" s="39"/>
      <c r="F49" s="39">
        <v>1</v>
      </c>
      <c r="G49" s="39"/>
      <c r="H49" s="39"/>
      <c r="I49" s="39"/>
      <c r="J49" s="39">
        <v>3</v>
      </c>
      <c r="K49" s="39">
        <v>34</v>
      </c>
      <c r="L49" s="39">
        <v>2</v>
      </c>
      <c r="M49" s="39">
        <v>14</v>
      </c>
      <c r="N49" s="39">
        <v>58</v>
      </c>
      <c r="O49" s="39">
        <v>134</v>
      </c>
    </row>
    <row r="50" spans="1:15" x14ac:dyDescent="0.2">
      <c r="A50" s="62"/>
      <c r="B50" s="38" t="s">
        <v>29</v>
      </c>
      <c r="C50" s="39">
        <v>493</v>
      </c>
      <c r="D50" s="39">
        <v>33</v>
      </c>
      <c r="E50" s="39">
        <v>40</v>
      </c>
      <c r="F50" s="39">
        <v>49</v>
      </c>
      <c r="G50" s="39">
        <v>63</v>
      </c>
      <c r="H50" s="39">
        <v>65</v>
      </c>
      <c r="I50" s="39">
        <v>64</v>
      </c>
      <c r="J50" s="39">
        <v>36</v>
      </c>
      <c r="K50" s="39">
        <v>46</v>
      </c>
      <c r="L50" s="39">
        <v>61</v>
      </c>
      <c r="M50" s="39">
        <v>61</v>
      </c>
      <c r="N50" s="39">
        <v>16</v>
      </c>
      <c r="O50" s="39">
        <v>1027</v>
      </c>
    </row>
    <row r="51" spans="1:15" x14ac:dyDescent="0.2">
      <c r="A51" s="62"/>
      <c r="B51" s="38" t="s">
        <v>16</v>
      </c>
      <c r="C51" s="39">
        <v>4</v>
      </c>
      <c r="D51" s="40"/>
      <c r="E51" s="40">
        <v>1</v>
      </c>
      <c r="F51" s="39">
        <v>4</v>
      </c>
      <c r="G51" s="39"/>
      <c r="H51" s="39"/>
      <c r="I51" s="39">
        <v>1</v>
      </c>
      <c r="J51" s="39">
        <v>1</v>
      </c>
      <c r="K51" s="39">
        <v>5</v>
      </c>
      <c r="L51" s="39">
        <v>2</v>
      </c>
      <c r="M51" s="39">
        <v>7</v>
      </c>
      <c r="N51" s="39">
        <v>3</v>
      </c>
      <c r="O51" s="39">
        <v>28</v>
      </c>
    </row>
    <row r="52" spans="1:15" x14ac:dyDescent="0.2">
      <c r="A52" s="62"/>
      <c r="B52" s="41" t="s">
        <v>30</v>
      </c>
      <c r="C52" s="42">
        <v>719</v>
      </c>
      <c r="D52" s="42">
        <v>67</v>
      </c>
      <c r="E52" s="42">
        <v>110</v>
      </c>
      <c r="F52" s="42">
        <v>160</v>
      </c>
      <c r="G52" s="42">
        <v>719</v>
      </c>
      <c r="H52" s="42">
        <v>494</v>
      </c>
      <c r="I52" s="42">
        <v>207</v>
      </c>
      <c r="J52" s="42">
        <v>298</v>
      </c>
      <c r="K52" s="42">
        <v>385</v>
      </c>
      <c r="L52" s="42">
        <v>692</v>
      </c>
      <c r="M52" s="42">
        <v>5792</v>
      </c>
      <c r="N52" s="42">
        <v>3823</v>
      </c>
      <c r="O52" s="42">
        <v>13466</v>
      </c>
    </row>
    <row r="53" spans="1:15" x14ac:dyDescent="0.2">
      <c r="A53" s="63"/>
      <c r="B53" s="43" t="s">
        <v>31</v>
      </c>
      <c r="C53" s="44">
        <v>5.3393732362988298E-2</v>
      </c>
      <c r="D53" s="44">
        <v>4.97549383632853E-3</v>
      </c>
      <c r="E53" s="44">
        <v>8.1687212238229605E-3</v>
      </c>
      <c r="F53" s="44">
        <v>1.18817763255607E-2</v>
      </c>
      <c r="G53" s="44">
        <v>5.3393732362988298E-2</v>
      </c>
      <c r="H53" s="44">
        <v>3.6684984405168597E-2</v>
      </c>
      <c r="I53" s="44">
        <v>1.5372048121194099E-2</v>
      </c>
      <c r="J53" s="44">
        <v>2.21298084063568E-2</v>
      </c>
      <c r="K53" s="44">
        <v>2.8590524283380402E-2</v>
      </c>
      <c r="L53" s="44">
        <v>5.13886826080499E-2</v>
      </c>
      <c r="M53" s="44">
        <v>0.43012030298529602</v>
      </c>
      <c r="N53" s="44">
        <v>0.28390019307886499</v>
      </c>
      <c r="O53" s="44">
        <v>1</v>
      </c>
    </row>
    <row r="55" spans="1:15" x14ac:dyDescent="0.2">
      <c r="A55" s="61" t="s">
        <v>37</v>
      </c>
      <c r="B55" s="38" t="s">
        <v>11</v>
      </c>
      <c r="C55" s="39">
        <v>8</v>
      </c>
      <c r="D55" s="39">
        <v>51</v>
      </c>
      <c r="E55" s="39">
        <v>4</v>
      </c>
      <c r="F55" s="39">
        <v>4</v>
      </c>
      <c r="G55" s="39">
        <v>3</v>
      </c>
      <c r="H55" s="39">
        <v>8</v>
      </c>
      <c r="I55" s="39">
        <v>91</v>
      </c>
      <c r="J55" s="39">
        <v>57</v>
      </c>
      <c r="K55" s="39">
        <v>63</v>
      </c>
      <c r="L55" s="39">
        <v>55</v>
      </c>
      <c r="M55" s="39">
        <v>622</v>
      </c>
      <c r="N55" s="39">
        <v>1075</v>
      </c>
      <c r="O55" s="39">
        <v>2041</v>
      </c>
    </row>
    <row r="56" spans="1:15" x14ac:dyDescent="0.2">
      <c r="A56" s="62"/>
      <c r="B56" s="38" t="s">
        <v>13</v>
      </c>
      <c r="C56" s="39">
        <v>180</v>
      </c>
      <c r="D56" s="39">
        <v>22</v>
      </c>
      <c r="E56" s="39">
        <v>39</v>
      </c>
      <c r="F56" s="39">
        <v>47</v>
      </c>
      <c r="G56" s="39">
        <v>65</v>
      </c>
      <c r="H56" s="39">
        <v>86</v>
      </c>
      <c r="I56" s="39">
        <v>91</v>
      </c>
      <c r="J56" s="39">
        <v>154</v>
      </c>
      <c r="K56" s="39">
        <v>141</v>
      </c>
      <c r="L56" s="39">
        <v>184</v>
      </c>
      <c r="M56" s="39">
        <v>224</v>
      </c>
      <c r="N56" s="39">
        <v>57</v>
      </c>
      <c r="O56" s="39">
        <v>1290</v>
      </c>
    </row>
    <row r="57" spans="1:15" x14ac:dyDescent="0.2">
      <c r="A57" s="62"/>
      <c r="B57" s="38" t="s">
        <v>14</v>
      </c>
      <c r="C57" s="39">
        <v>2</v>
      </c>
      <c r="D57" s="39"/>
      <c r="E57" s="39"/>
      <c r="F57" s="39"/>
      <c r="G57" s="39"/>
      <c r="H57" s="39">
        <v>1</v>
      </c>
      <c r="I57" s="39"/>
      <c r="J57" s="39">
        <v>6</v>
      </c>
      <c r="K57" s="39">
        <v>10</v>
      </c>
      <c r="L57" s="39"/>
      <c r="M57" s="39">
        <v>6</v>
      </c>
      <c r="N57" s="39">
        <v>26</v>
      </c>
      <c r="O57" s="39">
        <v>51</v>
      </c>
    </row>
    <row r="58" spans="1:15" x14ac:dyDescent="0.2">
      <c r="A58" s="62"/>
      <c r="B58" s="38" t="s">
        <v>29</v>
      </c>
      <c r="C58" s="39">
        <v>131</v>
      </c>
      <c r="D58" s="39">
        <v>15</v>
      </c>
      <c r="E58" s="39">
        <v>23</v>
      </c>
      <c r="F58" s="39">
        <v>28</v>
      </c>
      <c r="G58" s="39">
        <v>29</v>
      </c>
      <c r="H58" s="39">
        <v>42</v>
      </c>
      <c r="I58" s="39">
        <v>36</v>
      </c>
      <c r="J58" s="39">
        <v>39</v>
      </c>
      <c r="K58" s="39">
        <v>52</v>
      </c>
      <c r="L58" s="39">
        <v>35</v>
      </c>
      <c r="M58" s="39">
        <v>35</v>
      </c>
      <c r="N58" s="39">
        <v>12</v>
      </c>
      <c r="O58" s="39">
        <v>477</v>
      </c>
    </row>
    <row r="59" spans="1:15" x14ac:dyDescent="0.2">
      <c r="A59" s="62"/>
      <c r="B59" s="38" t="s">
        <v>16</v>
      </c>
      <c r="C59" s="39">
        <v>2</v>
      </c>
      <c r="D59" s="40"/>
      <c r="E59" s="40"/>
      <c r="F59" s="39">
        <v>1</v>
      </c>
      <c r="G59" s="39">
        <v>1</v>
      </c>
      <c r="H59" s="39">
        <v>1</v>
      </c>
      <c r="I59" s="39"/>
      <c r="J59" s="39">
        <v>1</v>
      </c>
      <c r="K59" s="39">
        <v>1</v>
      </c>
      <c r="L59" s="39">
        <v>1</v>
      </c>
      <c r="M59" s="39">
        <v>1</v>
      </c>
      <c r="N59" s="39">
        <v>1</v>
      </c>
      <c r="O59" s="39">
        <v>10</v>
      </c>
    </row>
    <row r="60" spans="1:15" x14ac:dyDescent="0.2">
      <c r="A60" s="62"/>
      <c r="B60" s="41" t="s">
        <v>30</v>
      </c>
      <c r="C60" s="42">
        <v>323</v>
      </c>
      <c r="D60" s="42">
        <v>88</v>
      </c>
      <c r="E60" s="42">
        <v>66</v>
      </c>
      <c r="F60" s="42">
        <v>80</v>
      </c>
      <c r="G60" s="42">
        <v>98</v>
      </c>
      <c r="H60" s="42">
        <v>138</v>
      </c>
      <c r="I60" s="42">
        <v>218</v>
      </c>
      <c r="J60" s="42">
        <v>257</v>
      </c>
      <c r="K60" s="42">
        <v>267</v>
      </c>
      <c r="L60" s="42">
        <v>275</v>
      </c>
      <c r="M60" s="42">
        <v>888</v>
      </c>
      <c r="N60" s="42">
        <v>1171</v>
      </c>
      <c r="O60" s="42">
        <v>3869</v>
      </c>
    </row>
    <row r="61" spans="1:15" x14ac:dyDescent="0.2">
      <c r="A61" s="63"/>
      <c r="B61" s="43" t="s">
        <v>31</v>
      </c>
      <c r="C61" s="44">
        <v>8.3484104419746699E-2</v>
      </c>
      <c r="D61" s="44">
        <v>2.27448953217886E-2</v>
      </c>
      <c r="E61" s="44">
        <v>1.7058671491341399E-2</v>
      </c>
      <c r="F61" s="44">
        <v>2.06771775652623E-2</v>
      </c>
      <c r="G61" s="44">
        <v>2.5329542517446402E-2</v>
      </c>
      <c r="H61" s="44">
        <v>3.5668131300077503E-2</v>
      </c>
      <c r="I61" s="44">
        <v>5.6345308865339901E-2</v>
      </c>
      <c r="J61" s="44">
        <v>6.6425432928405304E-2</v>
      </c>
      <c r="K61" s="44">
        <v>6.9010080124063095E-2</v>
      </c>
      <c r="L61" s="44">
        <v>7.1077797880589294E-2</v>
      </c>
      <c r="M61" s="44">
        <v>0.229516670974412</v>
      </c>
      <c r="N61" s="44">
        <v>0.30266218661152799</v>
      </c>
      <c r="O61" s="44">
        <v>1</v>
      </c>
    </row>
    <row r="63" spans="1:15" x14ac:dyDescent="0.2">
      <c r="A63" s="49" t="s">
        <v>42</v>
      </c>
    </row>
    <row r="64" spans="1:15" x14ac:dyDescent="0.2">
      <c r="A64" s="49" t="s">
        <v>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803BBD-32CA-4CD4-8892-8EDF2A4218B0}"/>
</file>

<file path=customXml/itemProps2.xml><?xml version="1.0" encoding="utf-8"?>
<ds:datastoreItem xmlns:ds="http://schemas.openxmlformats.org/officeDocument/2006/customXml" ds:itemID="{F5632A2C-5347-4172-B3EB-60E523523B10}"/>
</file>

<file path=customXml/itemProps3.xml><?xml version="1.0" encoding="utf-8"?>
<ds:datastoreItem xmlns:ds="http://schemas.openxmlformats.org/officeDocument/2006/customXml" ds:itemID="{7C34136F-23B3-4564-9076-539CF44FB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2019-06-07T11:21:25Z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