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'!$A$2:$B$70</definedName>
    <definedName name="_xlnm.Print_Area" localSheetId="1">'Variazione pendenti'!$A$2:$F$22</definedName>
  </definedNames>
  <calcPr calcId="162913"/>
</workbook>
</file>

<file path=xl/calcChain.xml><?xml version="1.0" encoding="utf-8"?>
<calcChain xmlns="http://schemas.openxmlformats.org/spreadsheetml/2006/main">
  <c r="F66" i="6" l="1"/>
  <c r="E68" i="6" s="1"/>
  <c r="E66" i="6"/>
  <c r="D66" i="6"/>
  <c r="C66" i="6"/>
  <c r="C68" i="6" s="1"/>
  <c r="E59" i="6"/>
  <c r="F57" i="6"/>
  <c r="E57" i="6"/>
  <c r="D57" i="6"/>
  <c r="C57" i="6"/>
  <c r="F48" i="6"/>
  <c r="E50" i="6" s="1"/>
  <c r="E48" i="6"/>
  <c r="D48" i="6"/>
  <c r="C48" i="6"/>
  <c r="F39" i="6"/>
  <c r="E41" i="6" s="1"/>
  <c r="E39" i="6"/>
  <c r="D39" i="6"/>
  <c r="C39" i="6"/>
  <c r="F30" i="6"/>
  <c r="E30" i="6"/>
  <c r="D30" i="6"/>
  <c r="C30" i="6"/>
  <c r="F21" i="6"/>
  <c r="E23" i="6" s="1"/>
  <c r="E21" i="6"/>
  <c r="D21" i="6"/>
  <c r="C21" i="6"/>
  <c r="C23" i="6" s="1"/>
  <c r="F12" i="6"/>
  <c r="E14" i="6" s="1"/>
  <c r="E12" i="6"/>
  <c r="D12" i="6"/>
  <c r="C12" i="6"/>
  <c r="C14" i="6" s="1"/>
  <c r="E32" i="6" l="1"/>
  <c r="C32" i="6"/>
  <c r="C41" i="6"/>
  <c r="C50" i="6"/>
  <c r="C59" i="6"/>
  <c r="H66" i="6" l="1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68" i="6" l="1"/>
  <c r="G59" i="6"/>
  <c r="G50" i="6"/>
  <c r="G32" i="6"/>
  <c r="G23" i="6"/>
  <c r="G41" i="6"/>
  <c r="G14" i="6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<sst xmlns="http://schemas.openxmlformats.org/spreadsheetml/2006/main" count="173" uniqueCount="50">
  <si>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</si>
  <si>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</si>
  <si>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</si>
  <si>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</si>
  <si>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</si>
  <si>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</si>
  <si>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</si>
  <si>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</si>
  <si>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</si>
  <si>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</si>
  <si>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</si>
  <si>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</si>
  <si>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</si>
  <si>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</si>
  <si>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</si>
  <si>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</si>
  <si>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</si>
  <si>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Distretto di Napoli</t>
  </si>
  <si>
    <t>Tribunale Ordinario di Avellino</t>
  </si>
  <si>
    <t>Tribunale Ordinario di Benevento</t>
  </si>
  <si>
    <t>Tribunale Ordinario di Napoli</t>
  </si>
  <si>
    <t>Tribunale Ordinario di Nola</t>
  </si>
  <si>
    <t>Tribunale Ordinario di Torre Annunziata</t>
  </si>
  <si>
    <t>Tribunale Ordinario di Santa Maria Capua Vetere</t>
  </si>
  <si>
    <t>Tribunale Ordinario di Napoli Nord</t>
  </si>
  <si>
    <t>Tribunale Ordinario di  Nola</t>
  </si>
  <si>
    <t>Stratigrafia delle pendenze</t>
  </si>
  <si>
    <t>Variazione</t>
  </si>
  <si>
    <t>Circondario di Tribunale Ordinario di Avellino</t>
  </si>
  <si>
    <t>FALLIMENTARE</t>
  </si>
  <si>
    <t>Totale AREA SIECIC</t>
  </si>
  <si>
    <t>Incidenza percentuale delle classi</t>
  </si>
  <si>
    <t>Circondario di Tribunale Ordinario di Benevento</t>
  </si>
  <si>
    <t>Circondario di Tribunale Ordinario di Napoli</t>
  </si>
  <si>
    <t>Circondario di Tribunale Ordinario di Napoli Nord</t>
  </si>
  <si>
    <t>Circondario di Tribunale Ordinario di Nola</t>
  </si>
  <si>
    <t>Circondario di Tribunale Ordinario di Santa Maria Capua Vetere</t>
  </si>
  <si>
    <t>Circondario di Tribunale Ordinario di Torre Annunziata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</si>
  <si>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</si>
  <si>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</si>
  <si>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</si>
  <si>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</si>
  <si>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</si>
  <si>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</si>
  <si>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</si>
  <si>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Anni 2017 - 30 giugno 2019</t>
  </si>
  <si>
    <t>Iscritti 
I sem 2019</t>
  </si>
  <si>
    <t>Definiti 
I sem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</si>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</sst>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5" fillId="0" borderId="0" xfId="2" applyFont="1"/>
    <xf numFmtId="3" fontId="2" fillId="0" borderId="0" xfId="2" applyNumberFormat="1" applyFont="1"/>
    <xf numFmtId="0" fontId="3" fillId="0" borderId="0" xfId="6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4" xfId="6"/>
    <cellStyle name="Normale 2 2 5" xfId="5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57" sqref="J57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45</v>
      </c>
      <c r="B4" s="30"/>
    </row>
    <row r="6" spans="1:8" ht="38.25" x14ac:dyDescent="0.2">
      <c r="A6" s="6" t="s">
        <v>1</v>
      </c>
      <c r="B6" s="6" t="s">
        <v>2</v>
      </c>
      <c r="C6" s="7" t="s">
        <v>38</v>
      </c>
      <c r="D6" s="7" t="s">
        <v>39</v>
      </c>
      <c r="E6" s="7" t="s">
        <v>42</v>
      </c>
      <c r="F6" s="7" t="s">
        <v>43</v>
      </c>
      <c r="G6" s="7" t="s">
        <v>46</v>
      </c>
      <c r="H6" s="7" t="s">
        <v>47</v>
      </c>
    </row>
    <row r="7" spans="1:8" x14ac:dyDescent="0.2">
      <c r="A7" s="60" t="s">
        <v>18</v>
      </c>
      <c r="B7" s="3" t="s">
        <v>11</v>
      </c>
      <c r="C7" s="4">
        <v>1805</v>
      </c>
      <c r="D7" s="4">
        <v>1910</v>
      </c>
      <c r="E7" s="4">
        <v>1843</v>
      </c>
      <c r="F7" s="4">
        <v>2294</v>
      </c>
      <c r="G7" s="4">
        <v>877</v>
      </c>
      <c r="H7" s="4">
        <v>1141</v>
      </c>
    </row>
    <row r="8" spans="1:8" x14ac:dyDescent="0.2">
      <c r="A8" s="60" t="s">
        <v>3</v>
      </c>
      <c r="B8" s="3" t="s">
        <v>13</v>
      </c>
      <c r="C8" s="4">
        <v>199</v>
      </c>
      <c r="D8" s="4">
        <v>362</v>
      </c>
      <c r="E8" s="4">
        <v>187</v>
      </c>
      <c r="F8" s="4">
        <v>470</v>
      </c>
      <c r="G8" s="4">
        <v>76</v>
      </c>
      <c r="H8" s="4">
        <v>297</v>
      </c>
    </row>
    <row r="9" spans="1:8" x14ac:dyDescent="0.2">
      <c r="A9" s="60" t="s">
        <v>3</v>
      </c>
      <c r="B9" s="3" t="s">
        <v>14</v>
      </c>
      <c r="C9" s="4">
        <v>243</v>
      </c>
      <c r="D9" s="4">
        <v>212</v>
      </c>
      <c r="E9" s="4">
        <v>223</v>
      </c>
      <c r="F9" s="4">
        <v>240</v>
      </c>
      <c r="G9" s="4">
        <v>130</v>
      </c>
      <c r="H9" s="4">
        <v>124</v>
      </c>
    </row>
    <row r="10" spans="1:8" x14ac:dyDescent="0.2">
      <c r="A10" s="60" t="s">
        <v>3</v>
      </c>
      <c r="B10" s="3" t="s">
        <v>15</v>
      </c>
      <c r="C10" s="4">
        <v>51</v>
      </c>
      <c r="D10" s="4">
        <v>80</v>
      </c>
      <c r="E10" s="4">
        <v>57</v>
      </c>
      <c r="F10" s="4">
        <v>84</v>
      </c>
      <c r="G10" s="4">
        <v>34</v>
      </c>
      <c r="H10" s="4">
        <v>47</v>
      </c>
    </row>
    <row r="11" spans="1:8" x14ac:dyDescent="0.2">
      <c r="A11" s="60" t="s">
        <v>3</v>
      </c>
      <c r="B11" s="3" t="s">
        <v>16</v>
      </c>
      <c r="C11" s="4">
        <v>37</v>
      </c>
      <c r="D11" s="4">
        <v>34</v>
      </c>
      <c r="E11" s="4">
        <v>20</v>
      </c>
      <c r="F11" s="4">
        <v>21</v>
      </c>
      <c r="G11" s="4">
        <v>13</v>
      </c>
      <c r="H11" s="4">
        <v>7</v>
      </c>
    </row>
    <row r="12" spans="1:8" x14ac:dyDescent="0.2">
      <c r="A12" s="60"/>
      <c r="B12" s="13" t="s">
        <v>12</v>
      </c>
      <c r="C12" s="14">
        <f t="shared" ref="C12:F12" si="0">SUM(C7:C11)</f>
        <v>2335</v>
      </c>
      <c r="D12" s="14">
        <f t="shared" si="0"/>
        <v>2598</v>
      </c>
      <c r="E12" s="14">
        <f t="shared" si="0"/>
        <v>2330</v>
      </c>
      <c r="F12" s="14">
        <f t="shared" si="0"/>
        <v>3109</v>
      </c>
      <c r="G12" s="14">
        <f t="shared" ref="G12:H12" si="1">SUM(G7:G11)</f>
        <v>1130</v>
      </c>
      <c r="H12" s="14">
        <f t="shared" si="1"/>
        <v>1616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8">
        <f>D12/C12</f>
        <v>1.1126338329764454</v>
      </c>
      <c r="D14" s="59"/>
      <c r="E14" s="58">
        <f>F12/E12</f>
        <v>1.3343347639484979</v>
      </c>
      <c r="F14" s="59"/>
      <c r="G14" s="58">
        <f>H12/G12</f>
        <v>1.4300884955752213</v>
      </c>
      <c r="H14" s="59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60" t="s">
        <v>19</v>
      </c>
      <c r="B16" s="3" t="s">
        <v>11</v>
      </c>
      <c r="C16" s="4">
        <v>2295</v>
      </c>
      <c r="D16" s="4">
        <v>2671</v>
      </c>
      <c r="E16" s="4">
        <v>2565</v>
      </c>
      <c r="F16" s="4">
        <v>2407</v>
      </c>
      <c r="G16" s="4">
        <v>1836</v>
      </c>
      <c r="H16" s="4">
        <v>1615</v>
      </c>
    </row>
    <row r="17" spans="1:8" x14ac:dyDescent="0.2">
      <c r="A17" s="60" t="s">
        <v>4</v>
      </c>
      <c r="B17" s="3" t="s">
        <v>13</v>
      </c>
      <c r="C17" s="4">
        <v>253</v>
      </c>
      <c r="D17" s="4">
        <v>325</v>
      </c>
      <c r="E17" s="4">
        <v>261</v>
      </c>
      <c r="F17" s="4">
        <v>389</v>
      </c>
      <c r="G17" s="4">
        <v>106</v>
      </c>
      <c r="H17" s="4">
        <v>193</v>
      </c>
    </row>
    <row r="18" spans="1:8" x14ac:dyDescent="0.2">
      <c r="A18" s="60" t="s">
        <v>4</v>
      </c>
      <c r="B18" s="3" t="s">
        <v>14</v>
      </c>
      <c r="C18" s="5">
        <v>209</v>
      </c>
      <c r="D18" s="4">
        <v>159</v>
      </c>
      <c r="E18" s="5">
        <v>205</v>
      </c>
      <c r="F18" s="4">
        <v>223</v>
      </c>
      <c r="G18" s="5">
        <v>99</v>
      </c>
      <c r="H18" s="4">
        <v>115</v>
      </c>
    </row>
    <row r="19" spans="1:8" x14ac:dyDescent="0.2">
      <c r="A19" s="60" t="s">
        <v>4</v>
      </c>
      <c r="B19" s="3" t="s">
        <v>15</v>
      </c>
      <c r="C19" s="4">
        <v>59</v>
      </c>
      <c r="D19" s="4">
        <v>69</v>
      </c>
      <c r="E19" s="4">
        <v>65</v>
      </c>
      <c r="F19" s="4">
        <v>71</v>
      </c>
      <c r="G19" s="4">
        <v>35</v>
      </c>
      <c r="H19" s="4">
        <v>41</v>
      </c>
    </row>
    <row r="20" spans="1:8" x14ac:dyDescent="0.2">
      <c r="A20" s="60" t="s">
        <v>4</v>
      </c>
      <c r="B20" s="3" t="s">
        <v>16</v>
      </c>
      <c r="C20" s="4">
        <v>14</v>
      </c>
      <c r="D20" s="4">
        <v>19</v>
      </c>
      <c r="E20" s="4">
        <v>14</v>
      </c>
      <c r="F20" s="4">
        <v>8</v>
      </c>
      <c r="G20" s="4">
        <v>15</v>
      </c>
      <c r="H20" s="4">
        <v>6</v>
      </c>
    </row>
    <row r="21" spans="1:8" x14ac:dyDescent="0.2">
      <c r="A21" s="60"/>
      <c r="B21" s="13" t="s">
        <v>12</v>
      </c>
      <c r="C21" s="14">
        <f t="shared" ref="C21:F21" si="2">SUM(C16:C20)</f>
        <v>2830</v>
      </c>
      <c r="D21" s="14">
        <f t="shared" si="2"/>
        <v>3243</v>
      </c>
      <c r="E21" s="14">
        <f t="shared" si="2"/>
        <v>3110</v>
      </c>
      <c r="F21" s="14">
        <f t="shared" si="2"/>
        <v>3098</v>
      </c>
      <c r="G21" s="14">
        <f t="shared" ref="G21:H21" si="3">SUM(G16:G20)</f>
        <v>2091</v>
      </c>
      <c r="H21" s="14">
        <f t="shared" si="3"/>
        <v>1970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8">
        <f>D21/C21</f>
        <v>1.1459363957597173</v>
      </c>
      <c r="D23" s="59"/>
      <c r="E23" s="58">
        <f>F21/E21</f>
        <v>0.99614147909967843</v>
      </c>
      <c r="F23" s="59"/>
      <c r="G23" s="58">
        <f>H21/G21</f>
        <v>0.94213295074127212</v>
      </c>
      <c r="H23" s="59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60" t="s">
        <v>20</v>
      </c>
      <c r="B25" s="3" t="s">
        <v>11</v>
      </c>
      <c r="C25" s="4">
        <v>18465</v>
      </c>
      <c r="D25" s="4">
        <v>17705</v>
      </c>
      <c r="E25" s="4">
        <v>21214</v>
      </c>
      <c r="F25" s="4">
        <v>23828</v>
      </c>
      <c r="G25" s="4">
        <v>9224</v>
      </c>
      <c r="H25" s="4">
        <v>9439</v>
      </c>
    </row>
    <row r="26" spans="1:8" x14ac:dyDescent="0.2">
      <c r="A26" s="60"/>
      <c r="B26" s="3" t="s">
        <v>13</v>
      </c>
      <c r="C26" s="4">
        <v>1066</v>
      </c>
      <c r="D26" s="4">
        <v>1224</v>
      </c>
      <c r="E26" s="4">
        <v>898</v>
      </c>
      <c r="F26" s="4">
        <v>1440</v>
      </c>
      <c r="G26" s="4">
        <v>447</v>
      </c>
      <c r="H26" s="4">
        <v>912</v>
      </c>
    </row>
    <row r="27" spans="1:8" x14ac:dyDescent="0.2">
      <c r="A27" s="60"/>
      <c r="B27" s="3" t="s">
        <v>14</v>
      </c>
      <c r="C27" s="4">
        <v>1107</v>
      </c>
      <c r="D27" s="4">
        <v>1152</v>
      </c>
      <c r="E27" s="4">
        <v>1059</v>
      </c>
      <c r="F27" s="4">
        <v>1092</v>
      </c>
      <c r="G27" s="4">
        <v>543</v>
      </c>
      <c r="H27" s="4">
        <v>549</v>
      </c>
    </row>
    <row r="28" spans="1:8" x14ac:dyDescent="0.2">
      <c r="A28" s="60"/>
      <c r="B28" s="3" t="s">
        <v>15</v>
      </c>
      <c r="C28" s="4">
        <v>278</v>
      </c>
      <c r="D28" s="4">
        <v>330</v>
      </c>
      <c r="E28" s="4">
        <v>232</v>
      </c>
      <c r="F28" s="4">
        <v>398</v>
      </c>
      <c r="G28" s="4">
        <v>112</v>
      </c>
      <c r="H28" s="4">
        <v>314</v>
      </c>
    </row>
    <row r="29" spans="1:8" x14ac:dyDescent="0.2">
      <c r="A29" s="60"/>
      <c r="B29" s="3" t="s">
        <v>16</v>
      </c>
      <c r="C29" s="4">
        <v>24</v>
      </c>
      <c r="D29" s="4">
        <v>18</v>
      </c>
      <c r="E29" s="4">
        <v>28</v>
      </c>
      <c r="F29" s="4">
        <v>16</v>
      </c>
      <c r="G29" s="4">
        <v>24</v>
      </c>
      <c r="H29" s="4">
        <v>12</v>
      </c>
    </row>
    <row r="30" spans="1:8" x14ac:dyDescent="0.2">
      <c r="A30" s="60"/>
      <c r="B30" s="13" t="s">
        <v>12</v>
      </c>
      <c r="C30" s="14">
        <f t="shared" ref="C30:F30" si="4">SUM(C25:C29)</f>
        <v>20940</v>
      </c>
      <c r="D30" s="14">
        <f t="shared" si="4"/>
        <v>20429</v>
      </c>
      <c r="E30" s="14">
        <f t="shared" si="4"/>
        <v>23431</v>
      </c>
      <c r="F30" s="14">
        <f t="shared" si="4"/>
        <v>26774</v>
      </c>
      <c r="G30" s="14">
        <f t="shared" ref="G30:H30" si="5">SUM(G25:G29)</f>
        <v>10350</v>
      </c>
      <c r="H30" s="14">
        <f t="shared" si="5"/>
        <v>11226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8">
        <f>D30/C30</f>
        <v>0.97559694364851957</v>
      </c>
      <c r="D32" s="59"/>
      <c r="E32" s="58">
        <f>F30/E30</f>
        <v>1.1426742349878367</v>
      </c>
      <c r="F32" s="59"/>
      <c r="G32" s="58">
        <f>H30/G30</f>
        <v>1.0846376811594203</v>
      </c>
      <c r="H32" s="59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60" t="s">
        <v>24</v>
      </c>
      <c r="B34" s="3" t="s">
        <v>11</v>
      </c>
      <c r="C34" s="4">
        <v>4452</v>
      </c>
      <c r="D34" s="4">
        <v>3698</v>
      </c>
      <c r="E34" s="4">
        <v>5444</v>
      </c>
      <c r="F34" s="4">
        <v>3648</v>
      </c>
      <c r="G34" s="4">
        <v>2707</v>
      </c>
      <c r="H34" s="4">
        <v>2275</v>
      </c>
    </row>
    <row r="35" spans="1:8" x14ac:dyDescent="0.2">
      <c r="A35" s="60" t="s">
        <v>5</v>
      </c>
      <c r="B35" s="3" t="s">
        <v>13</v>
      </c>
      <c r="C35" s="4">
        <v>773</v>
      </c>
      <c r="D35" s="4">
        <v>405</v>
      </c>
      <c r="E35" s="4">
        <v>680</v>
      </c>
      <c r="F35" s="4">
        <v>462</v>
      </c>
      <c r="G35" s="4">
        <v>322</v>
      </c>
      <c r="H35" s="4">
        <v>366</v>
      </c>
    </row>
    <row r="36" spans="1:8" x14ac:dyDescent="0.2">
      <c r="A36" s="60" t="s">
        <v>5</v>
      </c>
      <c r="B36" s="3" t="s">
        <v>14</v>
      </c>
      <c r="C36" s="4">
        <v>545</v>
      </c>
      <c r="D36" s="4">
        <v>575</v>
      </c>
      <c r="E36" s="4">
        <v>426</v>
      </c>
      <c r="F36" s="4">
        <v>430</v>
      </c>
      <c r="G36" s="4">
        <v>248</v>
      </c>
      <c r="H36" s="4">
        <v>233</v>
      </c>
    </row>
    <row r="37" spans="1:8" x14ac:dyDescent="0.2">
      <c r="A37" s="60" t="s">
        <v>5</v>
      </c>
      <c r="B37" s="3" t="s">
        <v>15</v>
      </c>
      <c r="C37" s="4">
        <v>190</v>
      </c>
      <c r="D37" s="4">
        <v>52</v>
      </c>
      <c r="E37" s="4">
        <v>116</v>
      </c>
      <c r="F37" s="4">
        <v>82</v>
      </c>
      <c r="G37" s="4">
        <v>52</v>
      </c>
      <c r="H37" s="4">
        <v>45</v>
      </c>
    </row>
    <row r="38" spans="1:8" x14ac:dyDescent="0.2">
      <c r="A38" s="60" t="s">
        <v>5</v>
      </c>
      <c r="B38" s="3" t="s">
        <v>16</v>
      </c>
      <c r="C38" s="4">
        <v>21</v>
      </c>
      <c r="D38" s="4">
        <v>9</v>
      </c>
      <c r="E38" s="4">
        <v>13</v>
      </c>
      <c r="F38" s="4">
        <v>16</v>
      </c>
      <c r="G38" s="4">
        <v>6</v>
      </c>
      <c r="H38" s="4">
        <v>6</v>
      </c>
    </row>
    <row r="39" spans="1:8" x14ac:dyDescent="0.2">
      <c r="A39" s="60"/>
      <c r="B39" s="13" t="s">
        <v>12</v>
      </c>
      <c r="C39" s="14">
        <f t="shared" ref="C39:F39" si="6">SUM(C34:C38)</f>
        <v>5981</v>
      </c>
      <c r="D39" s="14">
        <f t="shared" si="6"/>
        <v>4739</v>
      </c>
      <c r="E39" s="14">
        <f t="shared" si="6"/>
        <v>6679</v>
      </c>
      <c r="F39" s="14">
        <f t="shared" si="6"/>
        <v>4638</v>
      </c>
      <c r="G39" s="14">
        <f t="shared" ref="G39:H39" si="7">SUM(G34:G38)</f>
        <v>3335</v>
      </c>
      <c r="H39" s="14">
        <f t="shared" si="7"/>
        <v>2925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8">
        <f>D39/C39</f>
        <v>0.7923424176559104</v>
      </c>
      <c r="D41" s="59"/>
      <c r="E41" s="58">
        <f>F39/E39</f>
        <v>0.69441533163647251</v>
      </c>
      <c r="F41" s="59"/>
      <c r="G41" s="58">
        <f>H39/G39</f>
        <v>0.87706146926536732</v>
      </c>
      <c r="H41" s="59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60" t="s">
        <v>21</v>
      </c>
      <c r="B43" s="3" t="s">
        <v>11</v>
      </c>
      <c r="C43" s="4">
        <v>2814</v>
      </c>
      <c r="D43" s="4">
        <v>2529</v>
      </c>
      <c r="E43" s="4">
        <v>2918</v>
      </c>
      <c r="F43" s="4">
        <v>2846</v>
      </c>
      <c r="G43" s="4">
        <v>1417</v>
      </c>
      <c r="H43" s="4">
        <v>1604</v>
      </c>
    </row>
    <row r="44" spans="1:8" x14ac:dyDescent="0.2">
      <c r="A44" s="60"/>
      <c r="B44" s="3" t="s">
        <v>13</v>
      </c>
      <c r="C44" s="4">
        <v>401</v>
      </c>
      <c r="D44" s="4">
        <v>549</v>
      </c>
      <c r="E44" s="4">
        <v>339</v>
      </c>
      <c r="F44" s="4">
        <v>692</v>
      </c>
      <c r="G44" s="4">
        <v>185</v>
      </c>
      <c r="H44" s="4">
        <v>418</v>
      </c>
    </row>
    <row r="45" spans="1:8" x14ac:dyDescent="0.2">
      <c r="A45" s="60"/>
      <c r="B45" s="3" t="s">
        <v>14</v>
      </c>
      <c r="C45" s="4">
        <v>348</v>
      </c>
      <c r="D45" s="4">
        <v>326</v>
      </c>
      <c r="E45" s="4">
        <v>319</v>
      </c>
      <c r="F45" s="4">
        <v>343</v>
      </c>
      <c r="G45" s="4">
        <v>166</v>
      </c>
      <c r="H45" s="4">
        <v>159</v>
      </c>
    </row>
    <row r="46" spans="1:8" x14ac:dyDescent="0.2">
      <c r="A46" s="60"/>
      <c r="B46" s="3" t="s">
        <v>15</v>
      </c>
      <c r="C46" s="4">
        <v>106</v>
      </c>
      <c r="D46" s="4">
        <v>207</v>
      </c>
      <c r="E46" s="4">
        <v>113</v>
      </c>
      <c r="F46" s="4">
        <v>166</v>
      </c>
      <c r="G46" s="4">
        <v>54</v>
      </c>
      <c r="H46" s="4">
        <v>69</v>
      </c>
    </row>
    <row r="47" spans="1:8" x14ac:dyDescent="0.2">
      <c r="A47" s="60"/>
      <c r="B47" s="3" t="s">
        <v>16</v>
      </c>
      <c r="C47" s="4">
        <v>6</v>
      </c>
      <c r="D47" s="4">
        <v>6</v>
      </c>
      <c r="E47" s="4">
        <v>17</v>
      </c>
      <c r="F47" s="4">
        <v>8</v>
      </c>
      <c r="G47" s="4">
        <v>6</v>
      </c>
      <c r="H47" s="4">
        <v>5</v>
      </c>
    </row>
    <row r="48" spans="1:8" x14ac:dyDescent="0.2">
      <c r="A48" s="60"/>
      <c r="B48" s="13" t="s">
        <v>12</v>
      </c>
      <c r="C48" s="14">
        <f t="shared" ref="C48:F48" si="8">SUM(C43:C47)</f>
        <v>3675</v>
      </c>
      <c r="D48" s="14">
        <f t="shared" si="8"/>
        <v>3617</v>
      </c>
      <c r="E48" s="14">
        <f t="shared" si="8"/>
        <v>3706</v>
      </c>
      <c r="F48" s="14">
        <f t="shared" si="8"/>
        <v>4055</v>
      </c>
      <c r="G48" s="14">
        <f t="shared" ref="G48:H48" si="9">SUM(G43:G47)</f>
        <v>1828</v>
      </c>
      <c r="H48" s="14">
        <f t="shared" si="9"/>
        <v>2255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8">
        <f>D48/C48</f>
        <v>0.98421768707482993</v>
      </c>
      <c r="D50" s="59"/>
      <c r="E50" s="58">
        <f>F48/E48</f>
        <v>1.0941716135995683</v>
      </c>
      <c r="F50" s="59"/>
      <c r="G50" s="58">
        <f>H48/G48</f>
        <v>1.2335886214442013</v>
      </c>
      <c r="H50" s="59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60" t="s">
        <v>23</v>
      </c>
      <c r="B52" s="3" t="s">
        <v>11</v>
      </c>
      <c r="C52" s="4">
        <v>12986</v>
      </c>
      <c r="D52" s="4">
        <v>9457</v>
      </c>
      <c r="E52" s="4">
        <v>14681</v>
      </c>
      <c r="F52" s="4">
        <v>12009</v>
      </c>
      <c r="G52" s="4">
        <v>6625</v>
      </c>
      <c r="H52" s="4">
        <v>5381</v>
      </c>
    </row>
    <row r="53" spans="1:8" x14ac:dyDescent="0.2">
      <c r="A53" s="60"/>
      <c r="B53" s="3" t="s">
        <v>13</v>
      </c>
      <c r="C53" s="4">
        <v>512</v>
      </c>
      <c r="D53" s="4">
        <v>896</v>
      </c>
      <c r="E53" s="4">
        <v>439</v>
      </c>
      <c r="F53" s="4">
        <v>950</v>
      </c>
      <c r="G53" s="4">
        <v>186</v>
      </c>
      <c r="H53" s="4">
        <v>486</v>
      </c>
    </row>
    <row r="54" spans="1:8" x14ac:dyDescent="0.2">
      <c r="A54" s="60"/>
      <c r="B54" s="3" t="s">
        <v>14</v>
      </c>
      <c r="C54" s="4">
        <v>358</v>
      </c>
      <c r="D54" s="4">
        <v>391</v>
      </c>
      <c r="E54" s="4">
        <v>340</v>
      </c>
      <c r="F54" s="4">
        <v>316</v>
      </c>
      <c r="G54" s="4">
        <v>161</v>
      </c>
      <c r="H54" s="4">
        <v>159</v>
      </c>
    </row>
    <row r="55" spans="1:8" x14ac:dyDescent="0.2">
      <c r="A55" s="60"/>
      <c r="B55" s="3" t="s">
        <v>15</v>
      </c>
      <c r="C55" s="4">
        <v>68</v>
      </c>
      <c r="D55" s="4">
        <v>169</v>
      </c>
      <c r="E55" s="4">
        <v>63</v>
      </c>
      <c r="F55" s="4">
        <v>167</v>
      </c>
      <c r="G55" s="4">
        <v>35</v>
      </c>
      <c r="H55" s="4">
        <v>68</v>
      </c>
    </row>
    <row r="56" spans="1:8" x14ac:dyDescent="0.2">
      <c r="A56" s="60"/>
      <c r="B56" s="3" t="s">
        <v>16</v>
      </c>
      <c r="C56" s="4">
        <v>18</v>
      </c>
      <c r="D56" s="4">
        <v>13</v>
      </c>
      <c r="E56" s="4">
        <v>12</v>
      </c>
      <c r="F56" s="4">
        <v>22</v>
      </c>
      <c r="G56" s="4">
        <v>9</v>
      </c>
      <c r="H56" s="4">
        <v>5</v>
      </c>
    </row>
    <row r="57" spans="1:8" x14ac:dyDescent="0.2">
      <c r="A57" s="60"/>
      <c r="B57" s="13" t="s">
        <v>12</v>
      </c>
      <c r="C57" s="14">
        <f t="shared" ref="C57:F57" si="10">SUM(C52:C56)</f>
        <v>13942</v>
      </c>
      <c r="D57" s="14">
        <f t="shared" si="10"/>
        <v>10926</v>
      </c>
      <c r="E57" s="14">
        <f t="shared" si="10"/>
        <v>15535</v>
      </c>
      <c r="F57" s="14">
        <f t="shared" si="10"/>
        <v>13464</v>
      </c>
      <c r="G57" s="14">
        <f t="shared" ref="G57:H57" si="11">SUM(G52:G56)</f>
        <v>7016</v>
      </c>
      <c r="H57" s="14">
        <f t="shared" si="11"/>
        <v>6099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8">
        <f>D57/C57</f>
        <v>0.78367522593602068</v>
      </c>
      <c r="D59" s="59"/>
      <c r="E59" s="58">
        <f>F57/E57</f>
        <v>0.86668812359188929</v>
      </c>
      <c r="F59" s="59"/>
      <c r="G59" s="58">
        <f>H57/G57</f>
        <v>0.8692987457240593</v>
      </c>
      <c r="H59" s="59"/>
    </row>
    <row r="61" spans="1:8" x14ac:dyDescent="0.2">
      <c r="A61" s="60" t="s">
        <v>22</v>
      </c>
      <c r="B61" s="3" t="s">
        <v>11</v>
      </c>
      <c r="C61" s="4">
        <v>2561</v>
      </c>
      <c r="D61" s="4">
        <v>2790</v>
      </c>
      <c r="E61" s="4">
        <v>4327</v>
      </c>
      <c r="F61" s="4">
        <v>3709</v>
      </c>
      <c r="G61" s="4">
        <v>4271</v>
      </c>
      <c r="H61" s="4">
        <v>3962</v>
      </c>
    </row>
    <row r="62" spans="1:8" x14ac:dyDescent="0.2">
      <c r="A62" s="60"/>
      <c r="B62" s="3" t="s">
        <v>13</v>
      </c>
      <c r="C62" s="4">
        <v>301</v>
      </c>
      <c r="D62" s="4">
        <v>346</v>
      </c>
      <c r="E62" s="4">
        <v>304</v>
      </c>
      <c r="F62" s="4">
        <v>506</v>
      </c>
      <c r="G62" s="4">
        <v>119</v>
      </c>
      <c r="H62" s="4">
        <v>293</v>
      </c>
    </row>
    <row r="63" spans="1:8" x14ac:dyDescent="0.2">
      <c r="A63" s="60"/>
      <c r="B63" s="3" t="s">
        <v>14</v>
      </c>
      <c r="C63" s="4">
        <v>205</v>
      </c>
      <c r="D63" s="4">
        <v>204</v>
      </c>
      <c r="E63" s="4">
        <v>154</v>
      </c>
      <c r="F63" s="4">
        <v>162</v>
      </c>
      <c r="G63" s="4">
        <v>85</v>
      </c>
      <c r="H63" s="4">
        <v>79</v>
      </c>
    </row>
    <row r="64" spans="1:8" x14ac:dyDescent="0.2">
      <c r="A64" s="60"/>
      <c r="B64" s="3" t="s">
        <v>15</v>
      </c>
      <c r="C64" s="4">
        <v>51</v>
      </c>
      <c r="D64" s="4">
        <v>77</v>
      </c>
      <c r="E64" s="4">
        <v>39</v>
      </c>
      <c r="F64" s="4">
        <v>85</v>
      </c>
      <c r="G64" s="4">
        <v>19</v>
      </c>
      <c r="H64" s="4">
        <v>50</v>
      </c>
    </row>
    <row r="65" spans="1:8" x14ac:dyDescent="0.2">
      <c r="A65" s="60"/>
      <c r="B65" s="3" t="s">
        <v>16</v>
      </c>
      <c r="C65" s="4">
        <v>11</v>
      </c>
      <c r="D65" s="4">
        <v>12</v>
      </c>
      <c r="E65" s="4">
        <v>5</v>
      </c>
      <c r="F65" s="4">
        <v>7</v>
      </c>
      <c r="G65" s="4">
        <v>3</v>
      </c>
      <c r="H65" s="4">
        <v>3</v>
      </c>
    </row>
    <row r="66" spans="1:8" x14ac:dyDescent="0.2">
      <c r="A66" s="60"/>
      <c r="B66" s="13" t="s">
        <v>12</v>
      </c>
      <c r="C66" s="14">
        <f t="shared" ref="C66:F66" si="12">SUM(C61:C65)</f>
        <v>3129</v>
      </c>
      <c r="D66" s="14">
        <f t="shared" si="12"/>
        <v>3429</v>
      </c>
      <c r="E66" s="14">
        <f t="shared" si="12"/>
        <v>4829</v>
      </c>
      <c r="F66" s="14">
        <f t="shared" si="12"/>
        <v>4469</v>
      </c>
      <c r="G66" s="14">
        <f t="shared" ref="G66:H66" si="13">SUM(G61:G65)</f>
        <v>4497</v>
      </c>
      <c r="H66" s="14">
        <f t="shared" si="13"/>
        <v>4387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8">
        <f>D66/C66</f>
        <v>1.0958772770853307</v>
      </c>
      <c r="D68" s="59"/>
      <c r="E68" s="58">
        <f>F66/E66</f>
        <v>0.92545040381031274</v>
      </c>
      <c r="F68" s="59"/>
      <c r="G68" s="58">
        <f>H66/G66</f>
        <v>0.97553924838781414</v>
      </c>
      <c r="H68" s="59"/>
    </row>
    <row r="69" spans="1:8" ht="48" customHeight="1" x14ac:dyDescent="0.2">
      <c r="A69" s="49" t="s">
        <v>49</v>
      </c>
    </row>
    <row r="70" spans="1:8" x14ac:dyDescent="0.2">
      <c r="A70" s="49" t="s">
        <v>6</v>
      </c>
    </row>
  </sheetData>
  <mergeCells count="28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7:A12"/>
    <mergeCell ref="A16:A21"/>
    <mergeCell ref="A25:A30"/>
    <mergeCell ref="A34:A39"/>
    <mergeCell ref="A43:A48"/>
    <mergeCell ref="A61:A66"/>
    <mergeCell ref="A52:A57"/>
    <mergeCell ref="G59:H59"/>
    <mergeCell ref="G68:H68"/>
    <mergeCell ref="C68:D68"/>
    <mergeCell ref="E68:F68"/>
    <mergeCell ref="G14:H14"/>
    <mergeCell ref="G23:H23"/>
    <mergeCell ref="G32:H32"/>
    <mergeCell ref="G41:H41"/>
    <mergeCell ref="G50:H50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activeCell="H7" sqref="H7:H13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17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51" t="s">
        <v>44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52" t="s">
        <v>41</v>
      </c>
      <c r="D6" s="26" t="s">
        <v>48</v>
      </c>
      <c r="E6" s="24"/>
      <c r="F6" s="7" t="s">
        <v>27</v>
      </c>
    </row>
    <row r="7" spans="1:6" s="18" customFormat="1" ht="27" customHeight="1" x14ac:dyDescent="0.25">
      <c r="A7" s="27" t="s">
        <v>18</v>
      </c>
      <c r="B7" s="19" t="s">
        <v>12</v>
      </c>
      <c r="C7" s="53">
        <v>5284</v>
      </c>
      <c r="D7" s="20">
        <v>3933</v>
      </c>
      <c r="E7" s="25"/>
      <c r="F7" s="21">
        <f>(D7-C7)/C7</f>
        <v>-0.25567751703255109</v>
      </c>
    </row>
    <row r="8" spans="1:6" ht="14.45" customHeight="1" x14ac:dyDescent="0.2">
      <c r="A8" s="28"/>
      <c r="B8" s="11"/>
      <c r="C8" s="54"/>
      <c r="D8" s="16"/>
      <c r="E8" s="16"/>
      <c r="F8" s="17"/>
    </row>
    <row r="9" spans="1:6" ht="27" customHeight="1" x14ac:dyDescent="0.2">
      <c r="A9" s="27" t="s">
        <v>19</v>
      </c>
      <c r="B9" s="19" t="s">
        <v>12</v>
      </c>
      <c r="C9" s="53">
        <v>4446</v>
      </c>
      <c r="D9" s="20">
        <v>4583</v>
      </c>
      <c r="E9" s="25"/>
      <c r="F9" s="21">
        <f>(D9-C9)/C9</f>
        <v>3.081421502474134E-2</v>
      </c>
    </row>
    <row r="10" spans="1:6" ht="12.75" customHeight="1" x14ac:dyDescent="0.2">
      <c r="C10" s="55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12</v>
      </c>
      <c r="C11" s="53">
        <v>32601</v>
      </c>
      <c r="D11" s="20">
        <v>27729</v>
      </c>
      <c r="E11" s="25"/>
      <c r="F11" s="21">
        <f>(D11-C11)/C11</f>
        <v>-0.14944326861139229</v>
      </c>
    </row>
    <row r="12" spans="1:6" x14ac:dyDescent="0.2">
      <c r="C12" s="55"/>
      <c r="D12" s="2"/>
      <c r="E12" s="12"/>
    </row>
    <row r="13" spans="1:6" s="18" customFormat="1" ht="27" customHeight="1" x14ac:dyDescent="0.25">
      <c r="A13" s="27" t="s">
        <v>24</v>
      </c>
      <c r="B13" s="19" t="s">
        <v>12</v>
      </c>
      <c r="C13" s="53">
        <v>5604</v>
      </c>
      <c r="D13" s="20">
        <v>9567</v>
      </c>
      <c r="E13" s="25"/>
      <c r="F13" s="21">
        <f>(D13-C13)/C13</f>
        <v>0.70717344753747324</v>
      </c>
    </row>
    <row r="14" spans="1:6" x14ac:dyDescent="0.2">
      <c r="C14" s="55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53">
        <v>4950</v>
      </c>
      <c r="D15" s="20">
        <v>4710</v>
      </c>
      <c r="E15" s="25"/>
      <c r="F15" s="21">
        <f>(D15-C15)/C15</f>
        <v>-4.8484848484848485E-2</v>
      </c>
    </row>
    <row r="16" spans="1:6" x14ac:dyDescent="0.2">
      <c r="C16" s="55"/>
      <c r="D16" s="2"/>
      <c r="E16" s="12"/>
    </row>
    <row r="17" spans="1:6" s="18" customFormat="1" ht="27" customHeight="1" x14ac:dyDescent="0.25">
      <c r="A17" s="27" t="s">
        <v>23</v>
      </c>
      <c r="B17" s="19" t="s">
        <v>12</v>
      </c>
      <c r="C17" s="53">
        <v>7413</v>
      </c>
      <c r="D17" s="20">
        <v>13968</v>
      </c>
      <c r="E17" s="25"/>
      <c r="F17" s="21">
        <f>(D17-C17)/C17</f>
        <v>0.88425738567381629</v>
      </c>
    </row>
    <row r="18" spans="1:6" x14ac:dyDescent="0.2">
      <c r="C18" s="30"/>
    </row>
    <row r="19" spans="1:6" s="18" customFormat="1" ht="27" customHeight="1" x14ac:dyDescent="0.25">
      <c r="A19" s="27" t="s">
        <v>22</v>
      </c>
      <c r="B19" s="19" t="s">
        <v>12</v>
      </c>
      <c r="C19" s="53">
        <v>3679</v>
      </c>
      <c r="D19" s="20">
        <v>4210</v>
      </c>
      <c r="E19" s="25"/>
      <c r="F19" s="21">
        <f>(D19-C19)/C19</f>
        <v>0.14433269910301713</v>
      </c>
    </row>
    <row r="20" spans="1:6" s="18" customFormat="1" ht="10.5" customHeight="1" x14ac:dyDescent="0.25">
      <c r="A20" s="28"/>
      <c r="B20" s="46"/>
      <c r="C20" s="47"/>
      <c r="D20" s="47"/>
      <c r="E20" s="47"/>
      <c r="F20" s="48"/>
    </row>
    <row r="21" spans="1:6" x14ac:dyDescent="0.2">
      <c r="A21" s="49" t="s">
        <v>49</v>
      </c>
    </row>
    <row r="22" spans="1:6" x14ac:dyDescent="0.2">
      <c r="A22" s="49" t="s">
        <v>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:F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O64"/>
  <sheetViews>
    <sheetView showGridLines="0" workbookViewId="0">
      <selection activeCell="A63" sqref="A63:A64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17</v>
      </c>
    </row>
    <row r="2" spans="1:15" ht="15" x14ac:dyDescent="0.25">
      <c r="A2" s="34" t="s">
        <v>26</v>
      </c>
    </row>
    <row r="3" spans="1:15" x14ac:dyDescent="0.2">
      <c r="A3" s="35" t="s">
        <v>10</v>
      </c>
      <c r="B3" s="36"/>
    </row>
    <row r="4" spans="1:15" x14ac:dyDescent="0.2">
      <c r="A4" s="35" t="s">
        <v>44</v>
      </c>
      <c r="B4" s="36"/>
    </row>
    <row r="6" spans="1:15" x14ac:dyDescent="0.2">
      <c r="A6" s="37" t="s">
        <v>1</v>
      </c>
      <c r="B6" s="37" t="s">
        <v>2</v>
      </c>
      <c r="C6" s="56" t="s">
        <v>40</v>
      </c>
      <c r="D6" s="56">
        <v>2009</v>
      </c>
      <c r="E6" s="56">
        <v>2010</v>
      </c>
      <c r="F6" s="56">
        <v>2011</v>
      </c>
      <c r="G6" s="56">
        <v>2012</v>
      </c>
      <c r="H6" s="56">
        <v>2013</v>
      </c>
      <c r="I6" s="56">
        <v>2014</v>
      </c>
      <c r="J6" s="56">
        <v>2015</v>
      </c>
      <c r="K6" s="56">
        <v>2016</v>
      </c>
      <c r="L6" s="56">
        <v>2017</v>
      </c>
      <c r="M6" s="56">
        <v>2018</v>
      </c>
      <c r="N6" s="57">
        <v>43646</v>
      </c>
      <c r="O6" s="56" t="s">
        <v>0</v>
      </c>
    </row>
    <row r="7" spans="1:15" ht="12.75" customHeight="1" x14ac:dyDescent="0.2">
      <c r="A7" s="61" t="s">
        <v>28</v>
      </c>
      <c r="B7" s="38" t="s">
        <v>11</v>
      </c>
      <c r="C7" s="39">
        <v>10</v>
      </c>
      <c r="D7" s="39">
        <v>15</v>
      </c>
      <c r="E7" s="39">
        <v>6</v>
      </c>
      <c r="F7" s="39">
        <v>90</v>
      </c>
      <c r="G7" s="39">
        <v>111</v>
      </c>
      <c r="H7" s="39">
        <v>137</v>
      </c>
      <c r="I7" s="39">
        <v>204</v>
      </c>
      <c r="J7" s="39">
        <v>133</v>
      </c>
      <c r="K7" s="39">
        <v>88</v>
      </c>
      <c r="L7" s="39">
        <v>99</v>
      </c>
      <c r="M7" s="39">
        <v>332</v>
      </c>
      <c r="N7" s="39">
        <v>568</v>
      </c>
      <c r="O7" s="39">
        <v>1793</v>
      </c>
    </row>
    <row r="8" spans="1:15" x14ac:dyDescent="0.2">
      <c r="A8" s="62"/>
      <c r="B8" s="38" t="s">
        <v>13</v>
      </c>
      <c r="C8" s="39">
        <v>181</v>
      </c>
      <c r="D8" s="39">
        <v>32</v>
      </c>
      <c r="E8" s="39">
        <v>49</v>
      </c>
      <c r="F8" s="39">
        <v>62</v>
      </c>
      <c r="G8" s="39">
        <v>83</v>
      </c>
      <c r="H8" s="39">
        <v>75</v>
      </c>
      <c r="I8" s="39">
        <v>100</v>
      </c>
      <c r="J8" s="39">
        <v>114</v>
      </c>
      <c r="K8" s="39">
        <v>111</v>
      </c>
      <c r="L8" s="39">
        <v>120</v>
      </c>
      <c r="M8" s="39">
        <v>124</v>
      </c>
      <c r="N8" s="39">
        <v>66</v>
      </c>
      <c r="O8" s="39">
        <v>1117</v>
      </c>
    </row>
    <row r="9" spans="1:15" x14ac:dyDescent="0.2">
      <c r="A9" s="62"/>
      <c r="B9" s="38" t="s">
        <v>14</v>
      </c>
      <c r="C9" s="39"/>
      <c r="D9" s="39"/>
      <c r="E9" s="39"/>
      <c r="F9" s="39"/>
      <c r="G9" s="39"/>
      <c r="H9" s="39"/>
      <c r="I9" s="39">
        <v>3</v>
      </c>
      <c r="J9" s="39">
        <v>5</v>
      </c>
      <c r="K9" s="39">
        <v>7</v>
      </c>
      <c r="L9" s="39">
        <v>6</v>
      </c>
      <c r="M9" s="39">
        <v>4</v>
      </c>
      <c r="N9" s="39">
        <v>50</v>
      </c>
      <c r="O9" s="39">
        <v>75</v>
      </c>
    </row>
    <row r="10" spans="1:15" x14ac:dyDescent="0.2">
      <c r="A10" s="62"/>
      <c r="B10" s="38" t="s">
        <v>29</v>
      </c>
      <c r="C10" s="39">
        <v>380</v>
      </c>
      <c r="D10" s="39">
        <v>24</v>
      </c>
      <c r="E10" s="39">
        <v>38</v>
      </c>
      <c r="F10" s="39">
        <v>42</v>
      </c>
      <c r="G10" s="39">
        <v>45</v>
      </c>
      <c r="H10" s="39">
        <v>30</v>
      </c>
      <c r="I10" s="39">
        <v>49</v>
      </c>
      <c r="J10" s="39">
        <v>63</v>
      </c>
      <c r="K10" s="39">
        <v>61</v>
      </c>
      <c r="L10" s="39">
        <v>45</v>
      </c>
      <c r="M10" s="39">
        <v>52</v>
      </c>
      <c r="N10" s="39">
        <v>34</v>
      </c>
      <c r="O10" s="39">
        <v>863</v>
      </c>
    </row>
    <row r="11" spans="1:15" x14ac:dyDescent="0.2">
      <c r="A11" s="62"/>
      <c r="B11" s="38" t="s">
        <v>16</v>
      </c>
      <c r="C11" s="39">
        <v>17</v>
      </c>
      <c r="D11" s="40"/>
      <c r="E11" s="40"/>
      <c r="F11" s="39"/>
      <c r="G11" s="39"/>
      <c r="H11" s="39">
        <v>1</v>
      </c>
      <c r="I11" s="39"/>
      <c r="J11" s="39">
        <v>18</v>
      </c>
      <c r="K11" s="39">
        <v>16</v>
      </c>
      <c r="L11" s="39">
        <v>12</v>
      </c>
      <c r="M11" s="39">
        <v>11</v>
      </c>
      <c r="N11" s="39">
        <v>10</v>
      </c>
      <c r="O11" s="39">
        <v>85</v>
      </c>
    </row>
    <row r="12" spans="1:15" x14ac:dyDescent="0.2">
      <c r="A12" s="62"/>
      <c r="B12" s="41" t="s">
        <v>30</v>
      </c>
      <c r="C12" s="42">
        <v>588</v>
      </c>
      <c r="D12" s="42">
        <v>71</v>
      </c>
      <c r="E12" s="42">
        <v>93</v>
      </c>
      <c r="F12" s="42">
        <v>194</v>
      </c>
      <c r="G12" s="42">
        <v>239</v>
      </c>
      <c r="H12" s="42">
        <v>243</v>
      </c>
      <c r="I12" s="42">
        <v>356</v>
      </c>
      <c r="J12" s="42">
        <v>333</v>
      </c>
      <c r="K12" s="42">
        <v>283</v>
      </c>
      <c r="L12" s="42">
        <v>282</v>
      </c>
      <c r="M12" s="42">
        <v>523</v>
      </c>
      <c r="N12" s="42">
        <v>728</v>
      </c>
      <c r="O12" s="42">
        <v>3933</v>
      </c>
    </row>
    <row r="13" spans="1:15" x14ac:dyDescent="0.2">
      <c r="A13" s="63"/>
      <c r="B13" s="43" t="s">
        <v>31</v>
      </c>
      <c r="C13" s="44">
        <v>0.14950419527078601</v>
      </c>
      <c r="D13" s="44">
        <v>1.80523773201119E-2</v>
      </c>
      <c r="E13" s="44">
        <v>2.3646071700991599E-2</v>
      </c>
      <c r="F13" s="44">
        <v>4.9326214085939499E-2</v>
      </c>
      <c r="G13" s="44">
        <v>6.0767861683193501E-2</v>
      </c>
      <c r="H13" s="44">
        <v>6.1784897025171599E-2</v>
      </c>
      <c r="I13" s="44">
        <v>9.0516145436053894E-2</v>
      </c>
      <c r="J13" s="44">
        <v>8.4668192219679597E-2</v>
      </c>
      <c r="K13" s="44">
        <v>7.1955250444953003E-2</v>
      </c>
      <c r="L13" s="44">
        <v>7.1700991609458406E-2</v>
      </c>
      <c r="M13" s="44">
        <v>0.13297737096364101</v>
      </c>
      <c r="N13" s="44">
        <v>0.18510043224002001</v>
      </c>
      <c r="O13" s="44">
        <v>1</v>
      </c>
    </row>
    <row r="14" spans="1:15" x14ac:dyDescent="0.2">
      <c r="C14" s="50"/>
      <c r="D14" s="50"/>
      <c r="E14" s="50"/>
      <c r="F14" s="50"/>
      <c r="G14" s="50"/>
    </row>
    <row r="15" spans="1:15" ht="12.75" customHeight="1" x14ac:dyDescent="0.2">
      <c r="A15" s="61" t="s">
        <v>32</v>
      </c>
      <c r="B15" s="38" t="s">
        <v>11</v>
      </c>
      <c r="C15" s="39">
        <v>2</v>
      </c>
      <c r="D15" s="39"/>
      <c r="E15" s="39">
        <v>20</v>
      </c>
      <c r="F15" s="39">
        <v>31</v>
      </c>
      <c r="G15" s="39">
        <v>6</v>
      </c>
      <c r="H15" s="39">
        <v>11</v>
      </c>
      <c r="I15" s="39">
        <v>14</v>
      </c>
      <c r="J15" s="39">
        <v>116</v>
      </c>
      <c r="K15" s="39">
        <v>105</v>
      </c>
      <c r="L15" s="39">
        <v>119</v>
      </c>
      <c r="M15" s="39">
        <v>381</v>
      </c>
      <c r="N15" s="39">
        <v>1290</v>
      </c>
      <c r="O15" s="39">
        <v>2095</v>
      </c>
    </row>
    <row r="16" spans="1:15" x14ac:dyDescent="0.2">
      <c r="A16" s="62"/>
      <c r="B16" s="38" t="s">
        <v>13</v>
      </c>
      <c r="C16" s="39">
        <v>417</v>
      </c>
      <c r="D16" s="39">
        <v>72</v>
      </c>
      <c r="E16" s="39">
        <v>99</v>
      </c>
      <c r="F16" s="39">
        <v>88</v>
      </c>
      <c r="G16" s="39">
        <v>97</v>
      </c>
      <c r="H16" s="39">
        <v>106</v>
      </c>
      <c r="I16" s="39">
        <v>111</v>
      </c>
      <c r="J16" s="39">
        <v>113</v>
      </c>
      <c r="K16" s="39">
        <v>134</v>
      </c>
      <c r="L16" s="39">
        <v>147</v>
      </c>
      <c r="M16" s="39">
        <v>210</v>
      </c>
      <c r="N16" s="39">
        <v>105</v>
      </c>
      <c r="O16" s="39">
        <v>1699</v>
      </c>
    </row>
    <row r="17" spans="1:15" x14ac:dyDescent="0.2">
      <c r="A17" s="62"/>
      <c r="B17" s="38" t="s">
        <v>14</v>
      </c>
      <c r="C17" s="39"/>
      <c r="D17" s="39"/>
      <c r="E17" s="39">
        <v>1</v>
      </c>
      <c r="F17" s="39">
        <v>1</v>
      </c>
      <c r="G17" s="39">
        <v>1</v>
      </c>
      <c r="H17" s="39"/>
      <c r="I17" s="39">
        <v>1</v>
      </c>
      <c r="J17" s="39">
        <v>13</v>
      </c>
      <c r="K17" s="39">
        <v>15</v>
      </c>
      <c r="L17" s="39">
        <v>13</v>
      </c>
      <c r="M17" s="39">
        <v>23</v>
      </c>
      <c r="N17" s="39">
        <v>54</v>
      </c>
      <c r="O17" s="39">
        <v>122</v>
      </c>
    </row>
    <row r="18" spans="1:15" x14ac:dyDescent="0.2">
      <c r="A18" s="62"/>
      <c r="B18" s="38" t="s">
        <v>29</v>
      </c>
      <c r="C18" s="39">
        <v>192</v>
      </c>
      <c r="D18" s="39">
        <v>8</v>
      </c>
      <c r="E18" s="39">
        <v>6</v>
      </c>
      <c r="F18" s="39">
        <v>32</v>
      </c>
      <c r="G18" s="39">
        <v>39</v>
      </c>
      <c r="H18" s="39">
        <v>41</v>
      </c>
      <c r="I18" s="39">
        <v>46</v>
      </c>
      <c r="J18" s="39">
        <v>59</v>
      </c>
      <c r="K18" s="39">
        <v>76</v>
      </c>
      <c r="L18" s="39">
        <v>44</v>
      </c>
      <c r="M18" s="39">
        <v>56</v>
      </c>
      <c r="N18" s="39">
        <v>35</v>
      </c>
      <c r="O18" s="39">
        <v>634</v>
      </c>
    </row>
    <row r="19" spans="1:15" x14ac:dyDescent="0.2">
      <c r="A19" s="62"/>
      <c r="B19" s="38" t="s">
        <v>16</v>
      </c>
      <c r="C19" s="39">
        <v>2</v>
      </c>
      <c r="D19" s="40"/>
      <c r="E19" s="40"/>
      <c r="F19" s="39"/>
      <c r="G19" s="39"/>
      <c r="H19" s="39">
        <v>1</v>
      </c>
      <c r="I19" s="39">
        <v>1</v>
      </c>
      <c r="J19" s="39">
        <v>1</v>
      </c>
      <c r="K19" s="39">
        <v>2</v>
      </c>
      <c r="L19" s="39">
        <v>3</v>
      </c>
      <c r="M19" s="39">
        <v>8</v>
      </c>
      <c r="N19" s="39">
        <v>15</v>
      </c>
      <c r="O19" s="39">
        <v>33</v>
      </c>
    </row>
    <row r="20" spans="1:15" x14ac:dyDescent="0.2">
      <c r="A20" s="62"/>
      <c r="B20" s="41" t="s">
        <v>30</v>
      </c>
      <c r="C20" s="42">
        <v>613</v>
      </c>
      <c r="D20" s="42">
        <v>80</v>
      </c>
      <c r="E20" s="42">
        <v>126</v>
      </c>
      <c r="F20" s="42">
        <v>152</v>
      </c>
      <c r="G20" s="42">
        <v>143</v>
      </c>
      <c r="H20" s="42">
        <v>159</v>
      </c>
      <c r="I20" s="42">
        <v>173</v>
      </c>
      <c r="J20" s="42">
        <v>302</v>
      </c>
      <c r="K20" s="42">
        <v>332</v>
      </c>
      <c r="L20" s="42">
        <v>326</v>
      </c>
      <c r="M20" s="42">
        <v>678</v>
      </c>
      <c r="N20" s="42">
        <v>1499</v>
      </c>
      <c r="O20" s="42">
        <v>4583</v>
      </c>
    </row>
    <row r="21" spans="1:15" x14ac:dyDescent="0.2">
      <c r="A21" s="63"/>
      <c r="B21" s="43" t="s">
        <v>31</v>
      </c>
      <c r="C21" s="44">
        <v>0.13375518219506899</v>
      </c>
      <c r="D21" s="44">
        <v>1.7455814968361301E-2</v>
      </c>
      <c r="E21" s="44">
        <v>2.74929085751691E-2</v>
      </c>
      <c r="F21" s="44">
        <v>3.3166048439886499E-2</v>
      </c>
      <c r="G21" s="44">
        <v>3.1202269255945901E-2</v>
      </c>
      <c r="H21" s="44">
        <v>3.4693432249618197E-2</v>
      </c>
      <c r="I21" s="44">
        <v>3.77481998690814E-2</v>
      </c>
      <c r="J21" s="44">
        <v>6.5895701505563994E-2</v>
      </c>
      <c r="K21" s="44">
        <v>7.24416321186995E-2</v>
      </c>
      <c r="L21" s="44">
        <v>7.1132445996072394E-2</v>
      </c>
      <c r="M21" s="44">
        <v>0.147938031856862</v>
      </c>
      <c r="N21" s="44">
        <v>0.32707833296967098</v>
      </c>
      <c r="O21" s="44">
        <v>1</v>
      </c>
    </row>
    <row r="22" spans="1:15" x14ac:dyDescent="0.2">
      <c r="C22" s="50"/>
      <c r="D22" s="50"/>
      <c r="E22" s="50"/>
      <c r="F22" s="50"/>
      <c r="G22" s="50"/>
    </row>
    <row r="23" spans="1:15" ht="12.75" customHeight="1" x14ac:dyDescent="0.2">
      <c r="A23" s="61" t="s">
        <v>33</v>
      </c>
      <c r="B23" s="38" t="s">
        <v>11</v>
      </c>
      <c r="C23" s="39">
        <v>8</v>
      </c>
      <c r="D23" s="39">
        <v>8</v>
      </c>
      <c r="E23" s="39">
        <v>6</v>
      </c>
      <c r="F23" s="39">
        <v>11</v>
      </c>
      <c r="G23" s="39">
        <v>17</v>
      </c>
      <c r="H23" s="39">
        <v>243</v>
      </c>
      <c r="I23" s="39">
        <v>247</v>
      </c>
      <c r="J23" s="39">
        <v>356</v>
      </c>
      <c r="K23" s="39">
        <v>485</v>
      </c>
      <c r="L23" s="39">
        <v>1083</v>
      </c>
      <c r="M23" s="39">
        <v>9571</v>
      </c>
      <c r="N23" s="39">
        <v>8159</v>
      </c>
      <c r="O23" s="39">
        <v>20194</v>
      </c>
    </row>
    <row r="24" spans="1:15" x14ac:dyDescent="0.2">
      <c r="A24" s="62"/>
      <c r="B24" s="38" t="s">
        <v>13</v>
      </c>
      <c r="C24" s="39">
        <v>539</v>
      </c>
      <c r="D24" s="39">
        <v>185</v>
      </c>
      <c r="E24" s="39">
        <v>215</v>
      </c>
      <c r="F24" s="39">
        <v>312</v>
      </c>
      <c r="G24" s="39">
        <v>358</v>
      </c>
      <c r="H24" s="39">
        <v>430</v>
      </c>
      <c r="I24" s="39">
        <v>373</v>
      </c>
      <c r="J24" s="39">
        <v>442</v>
      </c>
      <c r="K24" s="39">
        <v>525</v>
      </c>
      <c r="L24" s="39">
        <v>611</v>
      </c>
      <c r="M24" s="39">
        <v>617</v>
      </c>
      <c r="N24" s="39">
        <v>411</v>
      </c>
      <c r="O24" s="39">
        <v>5018</v>
      </c>
    </row>
    <row r="25" spans="1:15" x14ac:dyDescent="0.2">
      <c r="A25" s="62"/>
      <c r="B25" s="38" t="s">
        <v>14</v>
      </c>
      <c r="C25" s="39"/>
      <c r="D25" s="39"/>
      <c r="E25" s="39"/>
      <c r="F25" s="39"/>
      <c r="G25" s="39"/>
      <c r="H25" s="39"/>
      <c r="I25" s="39"/>
      <c r="J25" s="39">
        <v>12</v>
      </c>
      <c r="K25" s="39">
        <v>96</v>
      </c>
      <c r="L25" s="39">
        <v>1</v>
      </c>
      <c r="M25" s="39">
        <v>3</v>
      </c>
      <c r="N25" s="39">
        <v>165</v>
      </c>
      <c r="O25" s="39">
        <v>277</v>
      </c>
    </row>
    <row r="26" spans="1:15" x14ac:dyDescent="0.2">
      <c r="A26" s="62"/>
      <c r="B26" s="38" t="s">
        <v>29</v>
      </c>
      <c r="C26" s="39">
        <v>465</v>
      </c>
      <c r="D26" s="39">
        <v>63</v>
      </c>
      <c r="E26" s="39">
        <v>96</v>
      </c>
      <c r="F26" s="39">
        <v>125</v>
      </c>
      <c r="G26" s="39">
        <v>137</v>
      </c>
      <c r="H26" s="39">
        <v>200</v>
      </c>
      <c r="I26" s="39">
        <v>205</v>
      </c>
      <c r="J26" s="39">
        <v>189</v>
      </c>
      <c r="K26" s="39">
        <v>220</v>
      </c>
      <c r="L26" s="39">
        <v>198</v>
      </c>
      <c r="M26" s="39">
        <v>189</v>
      </c>
      <c r="N26" s="39">
        <v>112</v>
      </c>
      <c r="O26" s="39">
        <v>2199</v>
      </c>
    </row>
    <row r="27" spans="1:15" x14ac:dyDescent="0.2">
      <c r="A27" s="62"/>
      <c r="B27" s="38" t="s">
        <v>16</v>
      </c>
      <c r="C27" s="39"/>
      <c r="D27" s="40"/>
      <c r="E27" s="40"/>
      <c r="F27" s="39"/>
      <c r="G27" s="39"/>
      <c r="H27" s="39"/>
      <c r="I27" s="39"/>
      <c r="J27" s="39"/>
      <c r="K27" s="39">
        <v>7</v>
      </c>
      <c r="L27" s="39">
        <v>5</v>
      </c>
      <c r="M27" s="39">
        <v>7</v>
      </c>
      <c r="N27" s="39">
        <v>22</v>
      </c>
      <c r="O27" s="39">
        <v>41</v>
      </c>
    </row>
    <row r="28" spans="1:15" x14ac:dyDescent="0.2">
      <c r="A28" s="62"/>
      <c r="B28" s="41" t="s">
        <v>30</v>
      </c>
      <c r="C28" s="42">
        <v>1012</v>
      </c>
      <c r="D28" s="42">
        <v>256</v>
      </c>
      <c r="E28" s="42">
        <v>317</v>
      </c>
      <c r="F28" s="42">
        <v>448</v>
      </c>
      <c r="G28" s="42">
        <v>512</v>
      </c>
      <c r="H28" s="42">
        <v>873</v>
      </c>
      <c r="I28" s="42">
        <v>825</v>
      </c>
      <c r="J28" s="42">
        <v>999</v>
      </c>
      <c r="K28" s="42">
        <v>1333</v>
      </c>
      <c r="L28" s="42">
        <v>1898</v>
      </c>
      <c r="M28" s="42">
        <v>10387</v>
      </c>
      <c r="N28" s="42">
        <v>8869</v>
      </c>
      <c r="O28" s="42">
        <v>27729</v>
      </c>
    </row>
    <row r="29" spans="1:15" x14ac:dyDescent="0.2">
      <c r="A29" s="63"/>
      <c r="B29" s="43" t="s">
        <v>31</v>
      </c>
      <c r="C29" s="44">
        <v>3.6496087128998503E-2</v>
      </c>
      <c r="D29" s="44">
        <v>9.2322117638573304E-3</v>
      </c>
      <c r="E29" s="44">
        <v>1.1432074723214E-2</v>
      </c>
      <c r="F29" s="44">
        <v>1.6156370586750301E-2</v>
      </c>
      <c r="G29" s="44">
        <v>1.8464423527714699E-2</v>
      </c>
      <c r="H29" s="44">
        <v>3.14832846478416E-2</v>
      </c>
      <c r="I29" s="44">
        <v>2.9752244942118401E-2</v>
      </c>
      <c r="J29" s="44">
        <v>3.6027263875365097E-2</v>
      </c>
      <c r="K29" s="44">
        <v>4.80724151610228E-2</v>
      </c>
      <c r="L29" s="44">
        <v>6.8448195030473502E-2</v>
      </c>
      <c r="M29" s="44">
        <v>0.374589779653071</v>
      </c>
      <c r="N29" s="44">
        <v>0.31984564895957301</v>
      </c>
      <c r="O29" s="44">
        <v>1</v>
      </c>
    </row>
    <row r="30" spans="1:15" x14ac:dyDescent="0.2">
      <c r="C30" s="50"/>
      <c r="D30" s="50"/>
      <c r="E30" s="50"/>
      <c r="F30" s="50"/>
      <c r="G30" s="50"/>
    </row>
    <row r="31" spans="1:15" ht="12.75" customHeight="1" x14ac:dyDescent="0.2">
      <c r="A31" s="61" t="s">
        <v>34</v>
      </c>
      <c r="B31" s="38" t="s">
        <v>11</v>
      </c>
      <c r="C31" s="39"/>
      <c r="D31" s="39"/>
      <c r="E31" s="39"/>
      <c r="F31" s="39"/>
      <c r="G31" s="39"/>
      <c r="H31" s="39">
        <v>1</v>
      </c>
      <c r="I31" s="39">
        <v>26</v>
      </c>
      <c r="J31" s="39">
        <v>144</v>
      </c>
      <c r="K31" s="39">
        <v>121</v>
      </c>
      <c r="L31" s="39">
        <v>888</v>
      </c>
      <c r="M31" s="39">
        <v>2945</v>
      </c>
      <c r="N31" s="39">
        <v>2377</v>
      </c>
      <c r="O31" s="39">
        <v>6502</v>
      </c>
    </row>
    <row r="32" spans="1:15" x14ac:dyDescent="0.2">
      <c r="A32" s="62"/>
      <c r="B32" s="38" t="s">
        <v>13</v>
      </c>
      <c r="C32" s="39"/>
      <c r="D32" s="39"/>
      <c r="E32" s="39"/>
      <c r="F32" s="39"/>
      <c r="G32" s="39"/>
      <c r="H32" s="39">
        <v>15</v>
      </c>
      <c r="I32" s="39">
        <v>203</v>
      </c>
      <c r="J32" s="39">
        <v>357</v>
      </c>
      <c r="K32" s="39">
        <v>371</v>
      </c>
      <c r="L32" s="39">
        <v>535</v>
      </c>
      <c r="M32" s="39">
        <v>516</v>
      </c>
      <c r="N32" s="39">
        <v>307</v>
      </c>
      <c r="O32" s="39">
        <v>2304</v>
      </c>
    </row>
    <row r="33" spans="1:15" x14ac:dyDescent="0.2">
      <c r="A33" s="62"/>
      <c r="B33" s="38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>
        <v>2</v>
      </c>
      <c r="M33" s="39">
        <v>6</v>
      </c>
      <c r="N33" s="39">
        <v>120</v>
      </c>
      <c r="O33" s="39">
        <v>128</v>
      </c>
    </row>
    <row r="34" spans="1:15" x14ac:dyDescent="0.2">
      <c r="A34" s="62"/>
      <c r="B34" s="38" t="s">
        <v>29</v>
      </c>
      <c r="C34" s="39"/>
      <c r="D34" s="39"/>
      <c r="E34" s="39"/>
      <c r="F34" s="39"/>
      <c r="G34" s="39"/>
      <c r="H34" s="39"/>
      <c r="I34" s="39">
        <v>69</v>
      </c>
      <c r="J34" s="39">
        <v>120</v>
      </c>
      <c r="K34" s="39">
        <v>117</v>
      </c>
      <c r="L34" s="39">
        <v>152</v>
      </c>
      <c r="M34" s="39">
        <v>109</v>
      </c>
      <c r="N34" s="39">
        <v>52</v>
      </c>
      <c r="O34" s="39">
        <v>619</v>
      </c>
    </row>
    <row r="35" spans="1:15" x14ac:dyDescent="0.2">
      <c r="A35" s="62"/>
      <c r="B35" s="38" t="s">
        <v>16</v>
      </c>
      <c r="C35" s="39"/>
      <c r="D35" s="40"/>
      <c r="E35" s="40"/>
      <c r="F35" s="39"/>
      <c r="G35" s="39"/>
      <c r="H35" s="39"/>
      <c r="I35" s="39"/>
      <c r="J35" s="39"/>
      <c r="K35" s="39">
        <v>1</v>
      </c>
      <c r="L35" s="39">
        <v>6</v>
      </c>
      <c r="M35" s="39">
        <v>2</v>
      </c>
      <c r="N35" s="39">
        <v>5</v>
      </c>
      <c r="O35" s="39">
        <v>14</v>
      </c>
    </row>
    <row r="36" spans="1:15" x14ac:dyDescent="0.2">
      <c r="A36" s="62"/>
      <c r="B36" s="41" t="s">
        <v>30</v>
      </c>
      <c r="C36" s="42"/>
      <c r="D36" s="42"/>
      <c r="E36" s="42"/>
      <c r="F36" s="42"/>
      <c r="G36" s="42"/>
      <c r="H36" s="42">
        <v>16</v>
      </c>
      <c r="I36" s="42">
        <v>298</v>
      </c>
      <c r="J36" s="42">
        <v>621</v>
      </c>
      <c r="K36" s="42">
        <v>610</v>
      </c>
      <c r="L36" s="42">
        <v>1583</v>
      </c>
      <c r="M36" s="42">
        <v>3578</v>
      </c>
      <c r="N36" s="42">
        <v>2861</v>
      </c>
      <c r="O36" s="42">
        <v>9567</v>
      </c>
    </row>
    <row r="37" spans="1:15" x14ac:dyDescent="0.2">
      <c r="A37" s="63"/>
      <c r="B37" s="43" t="s">
        <v>31</v>
      </c>
      <c r="C37" s="44"/>
      <c r="D37" s="44"/>
      <c r="E37" s="44"/>
      <c r="F37" s="44"/>
      <c r="G37" s="44"/>
      <c r="H37" s="44">
        <v>1.6724155952754301E-3</v>
      </c>
      <c r="I37" s="44">
        <v>3.11487404620048E-2</v>
      </c>
      <c r="J37" s="44">
        <v>6.4910630291627497E-2</v>
      </c>
      <c r="K37" s="44">
        <v>6.3760844569875602E-2</v>
      </c>
      <c r="L37" s="44">
        <v>0.16546461795756201</v>
      </c>
      <c r="M37" s="44">
        <v>0.37399393749346699</v>
      </c>
      <c r="N37" s="44">
        <v>0.29904881363018698</v>
      </c>
      <c r="O37" s="44">
        <v>1</v>
      </c>
    </row>
    <row r="38" spans="1:15" x14ac:dyDescent="0.2">
      <c r="C38" s="50"/>
      <c r="D38" s="50"/>
      <c r="E38" s="50"/>
      <c r="F38" s="50"/>
      <c r="G38" s="50"/>
    </row>
    <row r="39" spans="1:15" ht="12.75" customHeight="1" x14ac:dyDescent="0.2">
      <c r="A39" s="61" t="s">
        <v>35</v>
      </c>
      <c r="B39" s="38" t="s">
        <v>11</v>
      </c>
      <c r="C39" s="39">
        <v>82</v>
      </c>
      <c r="D39" s="39">
        <v>2</v>
      </c>
      <c r="E39" s="39"/>
      <c r="F39" s="39"/>
      <c r="G39" s="39">
        <v>2</v>
      </c>
      <c r="H39" s="39">
        <v>16</v>
      </c>
      <c r="I39" s="39">
        <v>56</v>
      </c>
      <c r="J39" s="39">
        <v>181</v>
      </c>
      <c r="K39" s="39">
        <v>27</v>
      </c>
      <c r="L39" s="39">
        <v>105</v>
      </c>
      <c r="M39" s="39">
        <v>832</v>
      </c>
      <c r="N39" s="39">
        <v>1245</v>
      </c>
      <c r="O39" s="39">
        <v>2548</v>
      </c>
    </row>
    <row r="40" spans="1:15" x14ac:dyDescent="0.2">
      <c r="A40" s="62"/>
      <c r="B40" s="38" t="s">
        <v>13</v>
      </c>
      <c r="C40" s="39">
        <v>158</v>
      </c>
      <c r="D40" s="39">
        <v>35</v>
      </c>
      <c r="E40" s="39">
        <v>39</v>
      </c>
      <c r="F40" s="39">
        <v>55</v>
      </c>
      <c r="G40" s="39">
        <v>47</v>
      </c>
      <c r="H40" s="39">
        <v>63</v>
      </c>
      <c r="I40" s="39">
        <v>81</v>
      </c>
      <c r="J40" s="39">
        <v>106</v>
      </c>
      <c r="K40" s="39">
        <v>131</v>
      </c>
      <c r="L40" s="39">
        <v>203</v>
      </c>
      <c r="M40" s="39">
        <v>223</v>
      </c>
      <c r="N40" s="39">
        <v>168</v>
      </c>
      <c r="O40" s="39">
        <v>1309</v>
      </c>
    </row>
    <row r="41" spans="1:15" x14ac:dyDescent="0.2">
      <c r="A41" s="62"/>
      <c r="B41" s="38" t="s">
        <v>14</v>
      </c>
      <c r="C41" s="39"/>
      <c r="D41" s="39"/>
      <c r="E41" s="39"/>
      <c r="F41" s="39"/>
      <c r="G41" s="39"/>
      <c r="H41" s="39"/>
      <c r="I41" s="39"/>
      <c r="J41" s="39">
        <v>7</v>
      </c>
      <c r="K41" s="39">
        <v>10</v>
      </c>
      <c r="L41" s="39">
        <v>1</v>
      </c>
      <c r="M41" s="39">
        <v>4</v>
      </c>
      <c r="N41" s="39">
        <v>79</v>
      </c>
      <c r="O41" s="39">
        <v>101</v>
      </c>
    </row>
    <row r="42" spans="1:15" x14ac:dyDescent="0.2">
      <c r="A42" s="62"/>
      <c r="B42" s="38" t="s">
        <v>29</v>
      </c>
      <c r="C42" s="39">
        <v>136</v>
      </c>
      <c r="D42" s="39">
        <v>25</v>
      </c>
      <c r="E42" s="39">
        <v>19</v>
      </c>
      <c r="F42" s="39">
        <v>38</v>
      </c>
      <c r="G42" s="39">
        <v>33</v>
      </c>
      <c r="H42" s="39">
        <v>56</v>
      </c>
      <c r="I42" s="39">
        <v>67</v>
      </c>
      <c r="J42" s="39">
        <v>58</v>
      </c>
      <c r="K42" s="39">
        <v>90</v>
      </c>
      <c r="L42" s="39">
        <v>63</v>
      </c>
      <c r="M42" s="39">
        <v>94</v>
      </c>
      <c r="N42" s="39">
        <v>53</v>
      </c>
      <c r="O42" s="39">
        <v>732</v>
      </c>
    </row>
    <row r="43" spans="1:15" x14ac:dyDescent="0.2">
      <c r="A43" s="62"/>
      <c r="B43" s="38" t="s">
        <v>16</v>
      </c>
      <c r="C43" s="39">
        <v>1</v>
      </c>
      <c r="D43" s="40">
        <v>1</v>
      </c>
      <c r="E43" s="40">
        <v>1</v>
      </c>
      <c r="F43" s="39"/>
      <c r="G43" s="39"/>
      <c r="H43" s="39"/>
      <c r="I43" s="39">
        <v>2</v>
      </c>
      <c r="J43" s="39"/>
      <c r="K43" s="39">
        <v>1</v>
      </c>
      <c r="L43" s="39"/>
      <c r="M43" s="39">
        <v>8</v>
      </c>
      <c r="N43" s="39">
        <v>6</v>
      </c>
      <c r="O43" s="39">
        <v>20</v>
      </c>
    </row>
    <row r="44" spans="1:15" x14ac:dyDescent="0.2">
      <c r="A44" s="62"/>
      <c r="B44" s="41" t="s">
        <v>30</v>
      </c>
      <c r="C44" s="42">
        <v>377</v>
      </c>
      <c r="D44" s="42">
        <v>63</v>
      </c>
      <c r="E44" s="42">
        <v>59</v>
      </c>
      <c r="F44" s="42">
        <v>93</v>
      </c>
      <c r="G44" s="42">
        <v>82</v>
      </c>
      <c r="H44" s="42">
        <v>135</v>
      </c>
      <c r="I44" s="42">
        <v>206</v>
      </c>
      <c r="J44" s="42">
        <v>352</v>
      </c>
      <c r="K44" s="42">
        <v>259</v>
      </c>
      <c r="L44" s="42">
        <v>372</v>
      </c>
      <c r="M44" s="42">
        <v>1161</v>
      </c>
      <c r="N44" s="42">
        <v>1551</v>
      </c>
      <c r="O44" s="42">
        <v>4710</v>
      </c>
    </row>
    <row r="45" spans="1:15" x14ac:dyDescent="0.2">
      <c r="A45" s="63"/>
      <c r="B45" s="43" t="s">
        <v>31</v>
      </c>
      <c r="C45" s="44">
        <v>8.0042462845010598E-2</v>
      </c>
      <c r="D45" s="44">
        <v>1.3375796178344E-2</v>
      </c>
      <c r="E45" s="44">
        <v>1.2526539278131601E-2</v>
      </c>
      <c r="F45" s="44">
        <v>1.9745222929936301E-2</v>
      </c>
      <c r="G45" s="44">
        <v>1.74097664543524E-2</v>
      </c>
      <c r="H45" s="44">
        <v>2.8662420382165599E-2</v>
      </c>
      <c r="I45" s="44">
        <v>4.3736730360934201E-2</v>
      </c>
      <c r="J45" s="44">
        <v>7.4734607218683705E-2</v>
      </c>
      <c r="K45" s="44">
        <v>5.4989384288747299E-2</v>
      </c>
      <c r="L45" s="44">
        <v>7.8980891719745205E-2</v>
      </c>
      <c r="M45" s="44">
        <v>0.24649681528662401</v>
      </c>
      <c r="N45" s="44">
        <v>0.32929936305732499</v>
      </c>
      <c r="O45" s="44">
        <v>1</v>
      </c>
    </row>
    <row r="46" spans="1:15" x14ac:dyDescent="0.2">
      <c r="C46" s="50"/>
      <c r="D46" s="50"/>
      <c r="E46" s="50"/>
      <c r="F46" s="50"/>
      <c r="G46" s="50"/>
    </row>
    <row r="47" spans="1:15" ht="12.75" customHeight="1" x14ac:dyDescent="0.2">
      <c r="A47" s="61" t="s">
        <v>36</v>
      </c>
      <c r="B47" s="38" t="s">
        <v>11</v>
      </c>
      <c r="C47" s="39">
        <v>31</v>
      </c>
      <c r="D47" s="39">
        <v>7</v>
      </c>
      <c r="E47" s="39">
        <v>13</v>
      </c>
      <c r="F47" s="39">
        <v>27</v>
      </c>
      <c r="G47" s="39">
        <v>554</v>
      </c>
      <c r="H47" s="39">
        <v>313</v>
      </c>
      <c r="I47" s="39">
        <v>30</v>
      </c>
      <c r="J47" s="39">
        <v>124</v>
      </c>
      <c r="K47" s="39">
        <v>78</v>
      </c>
      <c r="L47" s="39">
        <v>229</v>
      </c>
      <c r="M47" s="39">
        <v>3397</v>
      </c>
      <c r="N47" s="39">
        <v>6332</v>
      </c>
      <c r="O47" s="39">
        <v>11135</v>
      </c>
    </row>
    <row r="48" spans="1:15" x14ac:dyDescent="0.2">
      <c r="A48" s="62"/>
      <c r="B48" s="38" t="s">
        <v>13</v>
      </c>
      <c r="C48" s="39">
        <v>148</v>
      </c>
      <c r="D48" s="39">
        <v>26</v>
      </c>
      <c r="E48" s="39">
        <v>50</v>
      </c>
      <c r="F48" s="39">
        <v>73</v>
      </c>
      <c r="G48" s="39">
        <v>89</v>
      </c>
      <c r="H48" s="39">
        <v>99</v>
      </c>
      <c r="I48" s="39">
        <v>90</v>
      </c>
      <c r="J48" s="39">
        <v>107</v>
      </c>
      <c r="K48" s="39">
        <v>207</v>
      </c>
      <c r="L48" s="39">
        <v>280</v>
      </c>
      <c r="M48" s="39">
        <v>297</v>
      </c>
      <c r="N48" s="39">
        <v>172</v>
      </c>
      <c r="O48" s="39">
        <v>1638</v>
      </c>
    </row>
    <row r="49" spans="1:15" x14ac:dyDescent="0.2">
      <c r="A49" s="62"/>
      <c r="B49" s="38" t="s">
        <v>14</v>
      </c>
      <c r="C49" s="39">
        <v>22</v>
      </c>
      <c r="D49" s="39"/>
      <c r="E49" s="39"/>
      <c r="F49" s="39">
        <v>1</v>
      </c>
      <c r="G49" s="39"/>
      <c r="H49" s="39"/>
      <c r="I49" s="39"/>
      <c r="J49" s="39">
        <v>3</v>
      </c>
      <c r="K49" s="39">
        <v>34</v>
      </c>
      <c r="L49" s="39">
        <v>2</v>
      </c>
      <c r="M49" s="39">
        <v>5</v>
      </c>
      <c r="N49" s="39">
        <v>78</v>
      </c>
      <c r="O49" s="39">
        <v>145</v>
      </c>
    </row>
    <row r="50" spans="1:15" x14ac:dyDescent="0.2">
      <c r="A50" s="62"/>
      <c r="B50" s="38" t="s">
        <v>29</v>
      </c>
      <c r="C50" s="39">
        <v>476</v>
      </c>
      <c r="D50" s="39">
        <v>32</v>
      </c>
      <c r="E50" s="39">
        <v>39</v>
      </c>
      <c r="F50" s="39">
        <v>48</v>
      </c>
      <c r="G50" s="39">
        <v>62</v>
      </c>
      <c r="H50" s="39">
        <v>65</v>
      </c>
      <c r="I50" s="39">
        <v>62</v>
      </c>
      <c r="J50" s="39">
        <v>35</v>
      </c>
      <c r="K50" s="39">
        <v>46</v>
      </c>
      <c r="L50" s="39">
        <v>59</v>
      </c>
      <c r="M50" s="39">
        <v>59</v>
      </c>
      <c r="N50" s="39">
        <v>34</v>
      </c>
      <c r="O50" s="39">
        <v>1017</v>
      </c>
    </row>
    <row r="51" spans="1:15" x14ac:dyDescent="0.2">
      <c r="A51" s="62"/>
      <c r="B51" s="38" t="s">
        <v>16</v>
      </c>
      <c r="C51" s="39">
        <v>4</v>
      </c>
      <c r="D51" s="40"/>
      <c r="E51" s="40">
        <v>1</v>
      </c>
      <c r="F51" s="39">
        <v>4</v>
      </c>
      <c r="G51" s="39"/>
      <c r="H51" s="39"/>
      <c r="I51" s="39">
        <v>1</v>
      </c>
      <c r="J51" s="39">
        <v>1</v>
      </c>
      <c r="K51" s="39">
        <v>5</v>
      </c>
      <c r="L51" s="39">
        <v>2</v>
      </c>
      <c r="M51" s="39">
        <v>7</v>
      </c>
      <c r="N51" s="39">
        <v>8</v>
      </c>
      <c r="O51" s="39">
        <v>33</v>
      </c>
    </row>
    <row r="52" spans="1:15" x14ac:dyDescent="0.2">
      <c r="A52" s="62"/>
      <c r="B52" s="41" t="s">
        <v>30</v>
      </c>
      <c r="C52" s="42">
        <v>681</v>
      </c>
      <c r="D52" s="42">
        <v>65</v>
      </c>
      <c r="E52" s="42">
        <v>103</v>
      </c>
      <c r="F52" s="42">
        <v>153</v>
      </c>
      <c r="G52" s="42">
        <v>705</v>
      </c>
      <c r="H52" s="42">
        <v>477</v>
      </c>
      <c r="I52" s="42">
        <v>183</v>
      </c>
      <c r="J52" s="42">
        <v>270</v>
      </c>
      <c r="K52" s="42">
        <v>370</v>
      </c>
      <c r="L52" s="42">
        <v>572</v>
      </c>
      <c r="M52" s="42">
        <v>3765</v>
      </c>
      <c r="N52" s="42">
        <v>6624</v>
      </c>
      <c r="O52" s="42">
        <v>13968</v>
      </c>
    </row>
    <row r="53" spans="1:15" x14ac:dyDescent="0.2">
      <c r="A53" s="63"/>
      <c r="B53" s="43" t="s">
        <v>31</v>
      </c>
      <c r="C53" s="44">
        <v>4.8754295532646097E-2</v>
      </c>
      <c r="D53" s="44">
        <v>4.6534936998854498E-3</v>
      </c>
      <c r="E53" s="44">
        <v>7.3739977090492596E-3</v>
      </c>
      <c r="F53" s="44">
        <v>1.09536082474227E-2</v>
      </c>
      <c r="G53" s="44">
        <v>5.04725085910653E-2</v>
      </c>
      <c r="H53" s="44">
        <v>3.4149484536082499E-2</v>
      </c>
      <c r="I53" s="44">
        <v>1.3101374570446699E-2</v>
      </c>
      <c r="J53" s="44">
        <v>1.9329896907216499E-2</v>
      </c>
      <c r="K53" s="44">
        <v>2.6489117983963299E-2</v>
      </c>
      <c r="L53" s="44">
        <v>4.0950744558992003E-2</v>
      </c>
      <c r="M53" s="44">
        <v>0.269544673539519</v>
      </c>
      <c r="N53" s="44">
        <v>0.47422680412371099</v>
      </c>
      <c r="O53" s="44">
        <v>1</v>
      </c>
    </row>
    <row r="55" spans="1:15" x14ac:dyDescent="0.2">
      <c r="A55" s="61" t="s">
        <v>37</v>
      </c>
      <c r="B55" s="38" t="s">
        <v>11</v>
      </c>
      <c r="C55" s="39">
        <v>8</v>
      </c>
      <c r="D55" s="39">
        <v>51</v>
      </c>
      <c r="E55" s="39">
        <v>4</v>
      </c>
      <c r="F55" s="39">
        <v>3</v>
      </c>
      <c r="G55" s="39">
        <v>2</v>
      </c>
      <c r="H55" s="39">
        <v>8</v>
      </c>
      <c r="I55" s="39">
        <v>90</v>
      </c>
      <c r="J55" s="39">
        <v>57</v>
      </c>
      <c r="K55" s="39">
        <v>58</v>
      </c>
      <c r="L55" s="39">
        <v>36</v>
      </c>
      <c r="M55" s="39">
        <v>284</v>
      </c>
      <c r="N55" s="39">
        <v>1875</v>
      </c>
      <c r="O55" s="39">
        <v>2476</v>
      </c>
    </row>
    <row r="56" spans="1:15" x14ac:dyDescent="0.2">
      <c r="A56" s="62"/>
      <c r="B56" s="38" t="s">
        <v>13</v>
      </c>
      <c r="C56" s="39">
        <v>173</v>
      </c>
      <c r="D56" s="39">
        <v>18</v>
      </c>
      <c r="E56" s="39">
        <v>34</v>
      </c>
      <c r="F56" s="39">
        <v>37</v>
      </c>
      <c r="G56" s="39">
        <v>56</v>
      </c>
      <c r="H56" s="39">
        <v>73</v>
      </c>
      <c r="I56" s="39">
        <v>82</v>
      </c>
      <c r="J56" s="39">
        <v>148</v>
      </c>
      <c r="K56" s="39">
        <v>130</v>
      </c>
      <c r="L56" s="39">
        <v>160</v>
      </c>
      <c r="M56" s="39">
        <v>196</v>
      </c>
      <c r="N56" s="39">
        <v>101</v>
      </c>
      <c r="O56" s="39">
        <v>1208</v>
      </c>
    </row>
    <row r="57" spans="1:15" x14ac:dyDescent="0.2">
      <c r="A57" s="62"/>
      <c r="B57" s="38" t="s">
        <v>14</v>
      </c>
      <c r="C57" s="39">
        <v>2</v>
      </c>
      <c r="D57" s="39"/>
      <c r="E57" s="39"/>
      <c r="F57" s="39"/>
      <c r="G57" s="39"/>
      <c r="H57" s="39">
        <v>1</v>
      </c>
      <c r="I57" s="39"/>
      <c r="J57" s="39">
        <v>6</v>
      </c>
      <c r="K57" s="39">
        <v>10</v>
      </c>
      <c r="L57" s="39"/>
      <c r="M57" s="39">
        <v>2</v>
      </c>
      <c r="N57" s="39">
        <v>34</v>
      </c>
      <c r="O57" s="39">
        <v>55</v>
      </c>
    </row>
    <row r="58" spans="1:15" x14ac:dyDescent="0.2">
      <c r="A58" s="62"/>
      <c r="B58" s="38" t="s">
        <v>29</v>
      </c>
      <c r="C58" s="39">
        <v>120</v>
      </c>
      <c r="D58" s="39">
        <v>15</v>
      </c>
      <c r="E58" s="39">
        <v>23</v>
      </c>
      <c r="F58" s="39">
        <v>28</v>
      </c>
      <c r="G58" s="39">
        <v>27</v>
      </c>
      <c r="H58" s="39">
        <v>39</v>
      </c>
      <c r="I58" s="39">
        <v>35</v>
      </c>
      <c r="J58" s="39">
        <v>36</v>
      </c>
      <c r="K58" s="39">
        <v>50</v>
      </c>
      <c r="L58" s="39">
        <v>34</v>
      </c>
      <c r="M58" s="39">
        <v>34</v>
      </c>
      <c r="N58" s="39">
        <v>19</v>
      </c>
      <c r="O58" s="39">
        <v>460</v>
      </c>
    </row>
    <row r="59" spans="1:15" x14ac:dyDescent="0.2">
      <c r="A59" s="62"/>
      <c r="B59" s="38" t="s">
        <v>16</v>
      </c>
      <c r="C59" s="39">
        <v>2</v>
      </c>
      <c r="D59" s="40"/>
      <c r="E59" s="40"/>
      <c r="F59" s="39">
        <v>1</v>
      </c>
      <c r="G59" s="39">
        <v>1</v>
      </c>
      <c r="H59" s="39">
        <v>1</v>
      </c>
      <c r="I59" s="39"/>
      <c r="J59" s="39">
        <v>1</v>
      </c>
      <c r="K59" s="39">
        <v>1</v>
      </c>
      <c r="L59" s="39">
        <v>1</v>
      </c>
      <c r="M59" s="39">
        <v>1</v>
      </c>
      <c r="N59" s="39">
        <v>2</v>
      </c>
      <c r="O59" s="39">
        <v>11</v>
      </c>
    </row>
    <row r="60" spans="1:15" x14ac:dyDescent="0.2">
      <c r="A60" s="62"/>
      <c r="B60" s="41" t="s">
        <v>30</v>
      </c>
      <c r="C60" s="42">
        <v>305</v>
      </c>
      <c r="D60" s="42">
        <v>84</v>
      </c>
      <c r="E60" s="42">
        <v>61</v>
      </c>
      <c r="F60" s="42">
        <v>69</v>
      </c>
      <c r="G60" s="42">
        <v>86</v>
      </c>
      <c r="H60" s="42">
        <v>122</v>
      </c>
      <c r="I60" s="42">
        <v>207</v>
      </c>
      <c r="J60" s="42">
        <v>248</v>
      </c>
      <c r="K60" s="42">
        <v>249</v>
      </c>
      <c r="L60" s="42">
        <v>231</v>
      </c>
      <c r="M60" s="42">
        <v>517</v>
      </c>
      <c r="N60" s="42">
        <v>2031</v>
      </c>
      <c r="O60" s="42">
        <v>4210</v>
      </c>
    </row>
    <row r="61" spans="1:15" x14ac:dyDescent="0.2">
      <c r="A61" s="63"/>
      <c r="B61" s="43" t="s">
        <v>31</v>
      </c>
      <c r="C61" s="44">
        <v>7.2446555819477398E-2</v>
      </c>
      <c r="D61" s="44">
        <v>1.9952494061757701E-2</v>
      </c>
      <c r="E61" s="44">
        <v>1.4489311163895501E-2</v>
      </c>
      <c r="F61" s="44">
        <v>1.6389548693586699E-2</v>
      </c>
      <c r="G61" s="44">
        <v>2.0427553444180499E-2</v>
      </c>
      <c r="H61" s="44">
        <v>2.8978622327791002E-2</v>
      </c>
      <c r="I61" s="44">
        <v>4.9168646080760103E-2</v>
      </c>
      <c r="J61" s="44">
        <v>5.89073634204276E-2</v>
      </c>
      <c r="K61" s="44">
        <v>5.9144893111639001E-2</v>
      </c>
      <c r="L61" s="44">
        <v>5.4869358669833702E-2</v>
      </c>
      <c r="M61" s="44">
        <v>0.122802850356295</v>
      </c>
      <c r="N61" s="44">
        <v>0.48242280285035599</v>
      </c>
      <c r="O61" s="44">
        <v>1</v>
      </c>
    </row>
    <row r="63" spans="1:15" x14ac:dyDescent="0.2">
      <c r="A63" s="49" t="s">
        <v>49</v>
      </c>
    </row>
    <row r="64" spans="1:15" x14ac:dyDescent="0.2">
      <c r="A64" s="49" t="s">
        <v>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7EA110-B275-4DAF-833D-78C9235EB9BB}"/>
</file>

<file path=customXml/itemProps2.xml><?xml version="1.0" encoding="utf-8"?>
<ds:datastoreItem xmlns:ds="http://schemas.openxmlformats.org/officeDocument/2006/customXml" ds:itemID="{EE772D78-2DA8-4C62-85DB-22A2EE183BD9}"/>
</file>

<file path=customXml/itemProps3.xml><?xml version="1.0" encoding="utf-8"?>
<ds:datastoreItem xmlns:ds="http://schemas.openxmlformats.org/officeDocument/2006/customXml" ds:itemID="{A97600BD-C6EF-4846-B9D3-2FF02E5EC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