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pendenti'!$A$1:$O$64</definedName>
    <definedName name="_xlnm.Print_Area" localSheetId="1">'Variazione pendenti'!$A$1:$G$23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<sst xmlns="http://schemas.openxmlformats.org/spreadsheetml/2006/main" count="168" uniqueCount="40">
  <si>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</si>
  <si>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</si>
  <si>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</si>
  <si>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</si>
  <si>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</si>
  <si>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</si>
  <si>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</si>
  <si>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</si>
  <si>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</si>
  <si>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</si>
  <si>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</si>
  <si>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</si>
  <si>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</si>
  <si>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</si>
  <si>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</si>
  <si>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</si>
  <si>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</si>
  <si>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Palermo</t>
  </si>
  <si>
    <t>Corte d'Appello di Palermo</t>
  </si>
  <si>
    <t>Tribunale Ordinario di Palermo</t>
  </si>
  <si>
    <t>Tribunale Ordinario di Termini Imerese</t>
  </si>
  <si>
    <t>Tribunale Ordinario di Trapani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</si>
  <si>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</si>
  <si>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</si>
  <si>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</si>
  <si>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</si>
  <si>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</si>
  <si>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</si>
  <si>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</si>
  <si>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</si>
  <si>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</si>
  <si>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</si>
  <si>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</si>
  <si>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</si>
  <si>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2016 - 30 giugno 2018</t>
  </si>
  <si>
    <t>Iscritti 1° sem 2018</t>
  </si>
  <si>
    <t>Definiti 1° sem 2018</t>
  </si>
  <si>
    <t>Pendenti al 30/06/2018</t>
  </si>
  <si>
    <t>Pendenti al 30 giugno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</si>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</sst>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opLeftCell="A28" zoomScaleNormal="100" workbookViewId="0">
      <selection activeCell="A69" sqref="A6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13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5" x14ac:dyDescent="0.2">
      <c r="A7" s="55" t="s">
        <v>18</v>
      </c>
      <c r="B7" s="3" t="s">
        <v>24</v>
      </c>
      <c r="C7" s="4">
        <v>2780</v>
      </c>
      <c r="D7" s="4">
        <v>2927</v>
      </c>
      <c r="E7" s="4">
        <v>3079</v>
      </c>
      <c r="F7" s="4">
        <v>2881</v>
      </c>
      <c r="G7" s="49">
        <v>1467</v>
      </c>
      <c r="H7" s="49">
        <v>1634</v>
      </c>
    </row>
    <row r="8" spans="1:15" x14ac:dyDescent="0.2">
      <c r="A8" s="55"/>
      <c r="B8" s="3" t="s">
        <v>25</v>
      </c>
      <c r="C8" s="4">
        <v>785</v>
      </c>
      <c r="D8" s="4">
        <v>907</v>
      </c>
      <c r="E8" s="4">
        <v>820</v>
      </c>
      <c r="F8" s="4">
        <v>880</v>
      </c>
      <c r="G8" s="49">
        <v>442</v>
      </c>
      <c r="H8" s="49">
        <v>511</v>
      </c>
    </row>
    <row r="9" spans="1:15" x14ac:dyDescent="0.2">
      <c r="A9" s="55"/>
      <c r="B9" s="3" t="s">
        <v>26</v>
      </c>
      <c r="C9" s="4">
        <v>402</v>
      </c>
      <c r="D9" s="4">
        <v>428</v>
      </c>
      <c r="E9" s="4">
        <v>487</v>
      </c>
      <c r="F9" s="4">
        <v>457</v>
      </c>
      <c r="G9" s="49">
        <v>284</v>
      </c>
      <c r="H9" s="49">
        <v>238</v>
      </c>
    </row>
    <row r="10" spans="1:15" ht="13.5" thickBot="1" x14ac:dyDescent="0.25">
      <c r="A10" s="55"/>
      <c r="B10" s="10" t="s">
        <v>27</v>
      </c>
      <c r="C10" s="11">
        <v>679</v>
      </c>
      <c r="D10" s="11">
        <v>612</v>
      </c>
      <c r="E10" s="39">
        <v>767</v>
      </c>
      <c r="F10" s="11">
        <v>662</v>
      </c>
      <c r="G10" s="50">
        <v>462</v>
      </c>
      <c r="H10" s="50">
        <v>387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5</v>
      </c>
      <c r="C11" s="17">
        <v>4646</v>
      </c>
      <c r="D11" s="17">
        <v>4874</v>
      </c>
      <c r="E11" s="17">
        <v>5153</v>
      </c>
      <c r="F11" s="17">
        <v>4880</v>
      </c>
      <c r="G11" s="51">
        <v>2655</v>
      </c>
      <c r="H11" s="51">
        <v>2770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3">
        <f>D11/C11</f>
        <v>1.0490744726646577</v>
      </c>
      <c r="D13" s="54"/>
      <c r="E13" s="53">
        <f>F11/E11</f>
        <v>0.94702115272656706</v>
      </c>
      <c r="F13" s="54"/>
      <c r="G13" s="53">
        <f>H11/G11</f>
        <v>1.0433145009416196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2</v>
      </c>
      <c r="B15" s="3" t="s">
        <v>24</v>
      </c>
      <c r="C15" s="4">
        <v>2561</v>
      </c>
      <c r="D15" s="4">
        <v>2665</v>
      </c>
      <c r="E15" s="4">
        <v>2385</v>
      </c>
      <c r="F15" s="4">
        <v>2778</v>
      </c>
      <c r="G15" s="4">
        <v>1288</v>
      </c>
      <c r="H15" s="4">
        <v>1291</v>
      </c>
    </row>
    <row r="16" spans="1:15" x14ac:dyDescent="0.2">
      <c r="A16" s="55" t="s">
        <v>2</v>
      </c>
      <c r="B16" s="3" t="s">
        <v>25</v>
      </c>
      <c r="C16" s="4">
        <v>1099</v>
      </c>
      <c r="D16" s="4">
        <v>1124</v>
      </c>
      <c r="E16" s="4">
        <v>958</v>
      </c>
      <c r="F16" s="4">
        <v>1309</v>
      </c>
      <c r="G16" s="4">
        <v>709</v>
      </c>
      <c r="H16" s="4">
        <v>876</v>
      </c>
    </row>
    <row r="17" spans="1:8" x14ac:dyDescent="0.2">
      <c r="A17" s="55"/>
      <c r="B17" s="3" t="s">
        <v>26</v>
      </c>
      <c r="C17" s="4">
        <v>904</v>
      </c>
      <c r="D17" s="4">
        <v>863</v>
      </c>
      <c r="E17" s="4">
        <v>1115</v>
      </c>
      <c r="F17" s="4">
        <v>1132</v>
      </c>
      <c r="G17" s="4">
        <v>584</v>
      </c>
      <c r="H17" s="4">
        <v>651</v>
      </c>
    </row>
    <row r="18" spans="1:8" x14ac:dyDescent="0.2">
      <c r="A18" s="55" t="s">
        <v>2</v>
      </c>
      <c r="B18" s="3" t="s">
        <v>27</v>
      </c>
      <c r="C18" s="4">
        <v>2616</v>
      </c>
      <c r="D18" s="4">
        <v>2373</v>
      </c>
      <c r="E18" s="4">
        <v>858</v>
      </c>
      <c r="F18" s="4">
        <v>763</v>
      </c>
      <c r="G18" s="4">
        <v>494</v>
      </c>
      <c r="H18" s="4">
        <v>432</v>
      </c>
    </row>
    <row r="19" spans="1:8" ht="13.5" thickBot="1" x14ac:dyDescent="0.25">
      <c r="A19" s="55" t="s">
        <v>2</v>
      </c>
      <c r="B19" s="10" t="s">
        <v>16</v>
      </c>
      <c r="C19" s="11">
        <v>1672</v>
      </c>
      <c r="D19" s="11">
        <v>1651</v>
      </c>
      <c r="E19" s="39">
        <v>1606</v>
      </c>
      <c r="F19" s="11">
        <v>1562</v>
      </c>
      <c r="G19" s="11">
        <v>907</v>
      </c>
      <c r="H19" s="11">
        <v>981</v>
      </c>
    </row>
    <row r="20" spans="1:8" ht="13.5" thickTop="1" x14ac:dyDescent="0.2">
      <c r="A20" s="55"/>
      <c r="B20" s="16" t="s">
        <v>5</v>
      </c>
      <c r="C20" s="17">
        <v>8852</v>
      </c>
      <c r="D20" s="17">
        <v>8676</v>
      </c>
      <c r="E20" s="17">
        <v>6922</v>
      </c>
      <c r="F20" s="17">
        <v>7544</v>
      </c>
      <c r="G20" s="17">
        <v>3982</v>
      </c>
      <c r="H20" s="17">
        <v>4231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3">
        <f>D20/C20</f>
        <v>0.98011748757342976</v>
      </c>
      <c r="D22" s="54"/>
      <c r="E22" s="53">
        <f>F20/E20</f>
        <v>1.0898584224212655</v>
      </c>
      <c r="F22" s="54"/>
      <c r="G22" s="53">
        <f>H20/G20</f>
        <v>1.0625313912606731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3</v>
      </c>
      <c r="B24" s="3" t="s">
        <v>24</v>
      </c>
      <c r="C24" s="4">
        <v>1664</v>
      </c>
      <c r="D24" s="4">
        <v>1682</v>
      </c>
      <c r="E24" s="4">
        <v>1746</v>
      </c>
      <c r="F24" s="4">
        <v>1790</v>
      </c>
      <c r="G24" s="4">
        <v>800</v>
      </c>
      <c r="H24" s="4">
        <v>996</v>
      </c>
    </row>
    <row r="25" spans="1:8" x14ac:dyDescent="0.2">
      <c r="A25" s="55" t="s">
        <v>3</v>
      </c>
      <c r="B25" s="3" t="s">
        <v>25</v>
      </c>
      <c r="C25" s="4">
        <v>897</v>
      </c>
      <c r="D25" s="4">
        <v>922</v>
      </c>
      <c r="E25" s="4">
        <v>963</v>
      </c>
      <c r="F25" s="4">
        <v>984</v>
      </c>
      <c r="G25" s="4">
        <v>486</v>
      </c>
      <c r="H25" s="4">
        <v>524</v>
      </c>
    </row>
    <row r="26" spans="1:8" x14ac:dyDescent="0.2">
      <c r="A26" s="55"/>
      <c r="B26" s="3" t="s">
        <v>26</v>
      </c>
      <c r="C26" s="4">
        <v>552</v>
      </c>
      <c r="D26" s="4">
        <v>588</v>
      </c>
      <c r="E26" s="4">
        <v>457</v>
      </c>
      <c r="F26" s="4">
        <v>543</v>
      </c>
      <c r="G26" s="4">
        <v>280</v>
      </c>
      <c r="H26" s="4">
        <v>284</v>
      </c>
    </row>
    <row r="27" spans="1:8" x14ac:dyDescent="0.2">
      <c r="A27" s="55" t="s">
        <v>3</v>
      </c>
      <c r="B27" s="3" t="s">
        <v>27</v>
      </c>
      <c r="C27" s="5">
        <v>757</v>
      </c>
      <c r="D27" s="4">
        <v>712</v>
      </c>
      <c r="E27" s="4">
        <v>771</v>
      </c>
      <c r="F27" s="4">
        <v>815</v>
      </c>
      <c r="G27" s="5">
        <v>458</v>
      </c>
      <c r="H27" s="4">
        <v>422</v>
      </c>
    </row>
    <row r="28" spans="1:8" ht="13.5" thickBot="1" x14ac:dyDescent="0.25">
      <c r="A28" s="55" t="s">
        <v>3</v>
      </c>
      <c r="B28" s="10" t="s">
        <v>16</v>
      </c>
      <c r="C28" s="11">
        <v>1281</v>
      </c>
      <c r="D28" s="11">
        <v>1238</v>
      </c>
      <c r="E28" s="39">
        <v>1623</v>
      </c>
      <c r="F28" s="11">
        <v>1597</v>
      </c>
      <c r="G28" s="11">
        <v>728</v>
      </c>
      <c r="H28" s="11">
        <v>712</v>
      </c>
    </row>
    <row r="29" spans="1:8" ht="13.5" thickTop="1" x14ac:dyDescent="0.2">
      <c r="A29" s="55"/>
      <c r="B29" s="16" t="s">
        <v>5</v>
      </c>
      <c r="C29" s="17">
        <v>5151</v>
      </c>
      <c r="D29" s="17">
        <v>5142</v>
      </c>
      <c r="E29" s="17">
        <v>5560</v>
      </c>
      <c r="F29" s="17">
        <v>5729</v>
      </c>
      <c r="G29" s="17">
        <v>2752</v>
      </c>
      <c r="H29" s="17">
        <v>2938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3">
        <f>D29/C29</f>
        <v>0.99825276645311589</v>
      </c>
      <c r="D31" s="54"/>
      <c r="E31" s="53">
        <f>F29/E29</f>
        <v>1.0303956834532375</v>
      </c>
      <c r="F31" s="54"/>
      <c r="G31" s="53">
        <f>H29/G29</f>
        <v>1.0675872093023255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19</v>
      </c>
      <c r="B33" s="3" t="s">
        <v>24</v>
      </c>
      <c r="C33" s="4">
        <v>12790</v>
      </c>
      <c r="D33" s="4">
        <v>11991</v>
      </c>
      <c r="E33" s="4">
        <v>11495</v>
      </c>
      <c r="F33" s="4">
        <v>12052</v>
      </c>
      <c r="G33" s="4">
        <v>5762</v>
      </c>
      <c r="H33" s="4">
        <v>6670</v>
      </c>
    </row>
    <row r="34" spans="1:8" x14ac:dyDescent="0.2">
      <c r="A34" s="55"/>
      <c r="B34" s="3" t="s">
        <v>25</v>
      </c>
      <c r="C34" s="4">
        <v>5612</v>
      </c>
      <c r="D34" s="4">
        <v>5468</v>
      </c>
      <c r="E34" s="4">
        <v>5605</v>
      </c>
      <c r="F34" s="4">
        <v>5998</v>
      </c>
      <c r="G34" s="4">
        <v>2624</v>
      </c>
      <c r="H34" s="4">
        <v>2840</v>
      </c>
    </row>
    <row r="35" spans="1:8" x14ac:dyDescent="0.2">
      <c r="A35" s="55"/>
      <c r="B35" s="3" t="s">
        <v>26</v>
      </c>
      <c r="C35" s="4">
        <v>3030</v>
      </c>
      <c r="D35" s="4">
        <v>2025</v>
      </c>
      <c r="E35" s="4">
        <v>3407</v>
      </c>
      <c r="F35" s="4">
        <v>2832</v>
      </c>
      <c r="G35" s="4">
        <v>1921</v>
      </c>
      <c r="H35" s="4">
        <v>1737</v>
      </c>
    </row>
    <row r="36" spans="1:8" x14ac:dyDescent="0.2">
      <c r="A36" s="55"/>
      <c r="B36" s="3" t="s">
        <v>27</v>
      </c>
      <c r="C36" s="5">
        <v>2933</v>
      </c>
      <c r="D36" s="4">
        <v>3063</v>
      </c>
      <c r="E36" s="4">
        <v>3442</v>
      </c>
      <c r="F36" s="4">
        <v>3300</v>
      </c>
      <c r="G36" s="4">
        <v>2001</v>
      </c>
      <c r="H36" s="4">
        <v>1900</v>
      </c>
    </row>
    <row r="37" spans="1:8" ht="13.5" thickBot="1" x14ac:dyDescent="0.25">
      <c r="A37" s="55"/>
      <c r="B37" s="10" t="s">
        <v>16</v>
      </c>
      <c r="C37" s="11">
        <v>9114</v>
      </c>
      <c r="D37" s="11">
        <v>8783</v>
      </c>
      <c r="E37" s="39">
        <v>10063</v>
      </c>
      <c r="F37" s="11">
        <v>9965</v>
      </c>
      <c r="G37" s="11">
        <v>4945</v>
      </c>
      <c r="H37" s="11">
        <v>5006</v>
      </c>
    </row>
    <row r="38" spans="1:8" ht="13.5" thickTop="1" x14ac:dyDescent="0.2">
      <c r="A38" s="55"/>
      <c r="B38" s="16" t="s">
        <v>5</v>
      </c>
      <c r="C38" s="17">
        <v>33479</v>
      </c>
      <c r="D38" s="17">
        <v>31330</v>
      </c>
      <c r="E38" s="17">
        <v>34012</v>
      </c>
      <c r="F38" s="17">
        <v>34147</v>
      </c>
      <c r="G38" s="17">
        <v>17253</v>
      </c>
      <c r="H38" s="17">
        <v>18153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3">
        <f>D38/C38</f>
        <v>0.93581050807969179</v>
      </c>
      <c r="D40" s="54"/>
      <c r="E40" s="53">
        <f>F38/E38</f>
        <v>1.0039691873456427</v>
      </c>
      <c r="F40" s="54"/>
      <c r="G40" s="53">
        <f>H38/G38</f>
        <v>1.0521648408972353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5" t="s">
        <v>4</v>
      </c>
      <c r="B42" s="3" t="s">
        <v>24</v>
      </c>
      <c r="C42" s="4">
        <v>849</v>
      </c>
      <c r="D42" s="4">
        <v>883</v>
      </c>
      <c r="E42" s="4">
        <v>898</v>
      </c>
      <c r="F42" s="4">
        <v>821</v>
      </c>
      <c r="G42" s="4">
        <v>498</v>
      </c>
      <c r="H42" s="4">
        <v>464</v>
      </c>
    </row>
    <row r="43" spans="1:8" x14ac:dyDescent="0.2">
      <c r="A43" s="55" t="s">
        <v>4</v>
      </c>
      <c r="B43" s="3" t="s">
        <v>25</v>
      </c>
      <c r="C43" s="4">
        <v>346</v>
      </c>
      <c r="D43" s="4">
        <v>313</v>
      </c>
      <c r="E43" s="4">
        <v>311</v>
      </c>
      <c r="F43" s="4">
        <v>329</v>
      </c>
      <c r="G43" s="4">
        <v>164</v>
      </c>
      <c r="H43" s="4">
        <v>265</v>
      </c>
    </row>
    <row r="44" spans="1:8" x14ac:dyDescent="0.2">
      <c r="A44" s="55" t="s">
        <v>4</v>
      </c>
      <c r="B44" s="3" t="s">
        <v>26</v>
      </c>
      <c r="C44" s="4">
        <v>306</v>
      </c>
      <c r="D44" s="4">
        <v>332</v>
      </c>
      <c r="E44" s="4">
        <v>311</v>
      </c>
      <c r="F44" s="4">
        <v>305</v>
      </c>
      <c r="G44" s="4">
        <v>183</v>
      </c>
      <c r="H44" s="4">
        <v>201</v>
      </c>
    </row>
    <row r="45" spans="1:8" x14ac:dyDescent="0.2">
      <c r="A45" s="55"/>
      <c r="B45" s="47" t="s">
        <v>27</v>
      </c>
      <c r="C45" s="48">
        <v>647</v>
      </c>
      <c r="D45" s="48">
        <v>640</v>
      </c>
      <c r="E45" s="48">
        <v>365</v>
      </c>
      <c r="F45" s="48">
        <v>370</v>
      </c>
      <c r="G45" s="48">
        <v>190</v>
      </c>
      <c r="H45" s="48">
        <v>197</v>
      </c>
    </row>
    <row r="46" spans="1:8" ht="13.5" thickBot="1" x14ac:dyDescent="0.25">
      <c r="A46" s="55" t="s">
        <v>4</v>
      </c>
      <c r="B46" s="10" t="s">
        <v>16</v>
      </c>
      <c r="C46" s="11">
        <v>612</v>
      </c>
      <c r="D46" s="11">
        <v>586</v>
      </c>
      <c r="E46" s="39">
        <v>586</v>
      </c>
      <c r="F46" s="11">
        <v>588</v>
      </c>
      <c r="G46" s="11">
        <v>293</v>
      </c>
      <c r="H46" s="11">
        <v>303</v>
      </c>
    </row>
    <row r="47" spans="1:8" ht="13.5" thickTop="1" x14ac:dyDescent="0.2">
      <c r="A47" s="55"/>
      <c r="B47" s="16" t="s">
        <v>5</v>
      </c>
      <c r="C47" s="17">
        <v>2760</v>
      </c>
      <c r="D47" s="17">
        <v>2754</v>
      </c>
      <c r="E47" s="17">
        <v>2471</v>
      </c>
      <c r="F47" s="17">
        <v>2413</v>
      </c>
      <c r="G47" s="17">
        <v>1328</v>
      </c>
      <c r="H47" s="17">
        <v>1430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3">
        <f>D47/C47</f>
        <v>0.99782608695652175</v>
      </c>
      <c r="D49" s="54"/>
      <c r="E49" s="53">
        <f>F47/E47</f>
        <v>0.9765277215702145</v>
      </c>
      <c r="F49" s="54"/>
      <c r="G49" s="53">
        <f>H47/G47</f>
        <v>1.0768072289156627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5" t="s">
        <v>20</v>
      </c>
      <c r="B51" s="3" t="s">
        <v>24</v>
      </c>
      <c r="C51" s="4">
        <v>2238</v>
      </c>
      <c r="D51" s="4">
        <v>1745</v>
      </c>
      <c r="E51" s="4">
        <v>2191</v>
      </c>
      <c r="F51" s="4">
        <v>1933</v>
      </c>
      <c r="G51" s="4">
        <v>1310</v>
      </c>
      <c r="H51" s="4">
        <v>1270</v>
      </c>
    </row>
    <row r="52" spans="1:8" x14ac:dyDescent="0.2">
      <c r="A52" s="55"/>
      <c r="B52" s="3" t="s">
        <v>25</v>
      </c>
      <c r="C52" s="4">
        <v>1156</v>
      </c>
      <c r="D52" s="4">
        <v>1019</v>
      </c>
      <c r="E52" s="4">
        <v>912</v>
      </c>
      <c r="F52" s="4">
        <v>806</v>
      </c>
      <c r="G52" s="4">
        <v>471</v>
      </c>
      <c r="H52" s="4">
        <v>453</v>
      </c>
    </row>
    <row r="53" spans="1:8" x14ac:dyDescent="0.2">
      <c r="A53" s="55"/>
      <c r="B53" s="3" t="s">
        <v>26</v>
      </c>
      <c r="C53" s="4">
        <v>954</v>
      </c>
      <c r="D53" s="4">
        <v>615</v>
      </c>
      <c r="E53" s="4">
        <v>1015</v>
      </c>
      <c r="F53" s="4">
        <v>887</v>
      </c>
      <c r="G53" s="4">
        <v>456</v>
      </c>
      <c r="H53" s="4">
        <v>443</v>
      </c>
    </row>
    <row r="54" spans="1:8" x14ac:dyDescent="0.2">
      <c r="A54" s="55"/>
      <c r="B54" s="3" t="s">
        <v>27</v>
      </c>
      <c r="C54" s="4">
        <v>1936</v>
      </c>
      <c r="D54" s="4">
        <v>1851</v>
      </c>
      <c r="E54" s="4">
        <v>942</v>
      </c>
      <c r="F54" s="4">
        <v>917</v>
      </c>
      <c r="G54" s="4">
        <v>531</v>
      </c>
      <c r="H54" s="4">
        <v>539</v>
      </c>
    </row>
    <row r="55" spans="1:8" x14ac:dyDescent="0.2">
      <c r="A55" s="55"/>
      <c r="B55" s="3" t="s">
        <v>16</v>
      </c>
      <c r="C55" s="4">
        <v>1745</v>
      </c>
      <c r="D55" s="4">
        <v>1760</v>
      </c>
      <c r="E55" s="4">
        <v>2044</v>
      </c>
      <c r="F55" s="4">
        <v>2057</v>
      </c>
      <c r="G55" s="4">
        <v>1056</v>
      </c>
      <c r="H55" s="4">
        <v>1102</v>
      </c>
    </row>
    <row r="56" spans="1:8" x14ac:dyDescent="0.2">
      <c r="A56" s="55"/>
      <c r="B56" s="16" t="s">
        <v>5</v>
      </c>
      <c r="C56" s="17">
        <v>8029</v>
      </c>
      <c r="D56" s="17">
        <v>6990</v>
      </c>
      <c r="E56" s="17">
        <v>7104</v>
      </c>
      <c r="F56" s="17">
        <v>6600</v>
      </c>
      <c r="G56" s="17">
        <v>3824</v>
      </c>
      <c r="H56" s="17">
        <v>3807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3">
        <f>D56/C56</f>
        <v>0.87059409640054797</v>
      </c>
      <c r="D58" s="54"/>
      <c r="E58" s="53">
        <f>F56/E56</f>
        <v>0.92905405405405406</v>
      </c>
      <c r="F58" s="54"/>
      <c r="G58" s="53">
        <f>H56/G56</f>
        <v>0.99555439330543938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5" t="s">
        <v>21</v>
      </c>
      <c r="B60" s="3" t="s">
        <v>24</v>
      </c>
      <c r="C60" s="4">
        <v>1811</v>
      </c>
      <c r="D60" s="4">
        <v>1478</v>
      </c>
      <c r="E60" s="4">
        <v>1869</v>
      </c>
      <c r="F60" s="4">
        <v>1792</v>
      </c>
      <c r="G60" s="4">
        <v>925</v>
      </c>
      <c r="H60" s="4">
        <v>1212</v>
      </c>
    </row>
    <row r="61" spans="1:8" x14ac:dyDescent="0.2">
      <c r="A61" s="55"/>
      <c r="B61" s="3" t="s">
        <v>25</v>
      </c>
      <c r="C61" s="4">
        <v>1167</v>
      </c>
      <c r="D61" s="4">
        <v>1505</v>
      </c>
      <c r="E61" s="4">
        <v>1136</v>
      </c>
      <c r="F61" s="4">
        <v>1346</v>
      </c>
      <c r="G61" s="4">
        <v>497</v>
      </c>
      <c r="H61" s="4">
        <v>563</v>
      </c>
    </row>
    <row r="62" spans="1:8" x14ac:dyDescent="0.2">
      <c r="A62" s="55"/>
      <c r="B62" s="3" t="s">
        <v>26</v>
      </c>
      <c r="C62" s="4">
        <v>293</v>
      </c>
      <c r="D62" s="4">
        <v>356</v>
      </c>
      <c r="E62" s="4">
        <v>239</v>
      </c>
      <c r="F62" s="4">
        <v>313</v>
      </c>
      <c r="G62" s="4">
        <v>213</v>
      </c>
      <c r="H62" s="4">
        <v>202</v>
      </c>
    </row>
    <row r="63" spans="1:8" x14ac:dyDescent="0.2">
      <c r="A63" s="55"/>
      <c r="B63" s="3" t="s">
        <v>27</v>
      </c>
      <c r="C63" s="4">
        <v>739</v>
      </c>
      <c r="D63" s="4">
        <v>752</v>
      </c>
      <c r="E63" s="4">
        <v>746</v>
      </c>
      <c r="F63" s="4">
        <v>727</v>
      </c>
      <c r="G63" s="4">
        <v>404</v>
      </c>
      <c r="H63" s="4">
        <v>371</v>
      </c>
    </row>
    <row r="64" spans="1:8" ht="13.5" thickBot="1" x14ac:dyDescent="0.25">
      <c r="A64" s="55"/>
      <c r="B64" s="10" t="s">
        <v>16</v>
      </c>
      <c r="C64" s="11">
        <v>1398</v>
      </c>
      <c r="D64" s="11">
        <v>1443</v>
      </c>
      <c r="E64" s="39">
        <v>1774</v>
      </c>
      <c r="F64" s="11">
        <v>1687</v>
      </c>
      <c r="G64" s="11">
        <v>682</v>
      </c>
      <c r="H64" s="11">
        <v>699</v>
      </c>
    </row>
    <row r="65" spans="1:8" ht="13.5" thickTop="1" x14ac:dyDescent="0.2">
      <c r="A65" s="55"/>
      <c r="B65" s="16" t="s">
        <v>5</v>
      </c>
      <c r="C65" s="17">
        <v>5408</v>
      </c>
      <c r="D65" s="17">
        <v>5534</v>
      </c>
      <c r="E65" s="17">
        <v>5764</v>
      </c>
      <c r="F65" s="17">
        <v>5865</v>
      </c>
      <c r="G65" s="17">
        <v>2721</v>
      </c>
      <c r="H65" s="17">
        <v>3047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3">
        <f>D65/C65</f>
        <v>1.0232988165680474</v>
      </c>
      <c r="D67" s="54"/>
      <c r="E67" s="53">
        <f>F65/E65</f>
        <v>1.0175225537820958</v>
      </c>
      <c r="F67" s="54"/>
      <c r="G67" s="53">
        <f>H65/G65</f>
        <v>1.1198088937890482</v>
      </c>
      <c r="H67" s="54"/>
    </row>
    <row r="69" spans="1:8" x14ac:dyDescent="0.2">
      <c r="A69" s="59" t="s">
        <v>39</v>
      </c>
      <c r="C69" s="2"/>
      <c r="D69" s="2"/>
    </row>
    <row r="70" spans="1:8" x14ac:dyDescent="0.2">
      <c r="A70" s="12" t="s">
        <v>6</v>
      </c>
      <c r="C70" s="2"/>
      <c r="D70" s="2"/>
    </row>
    <row r="71" spans="1:8" x14ac:dyDescent="0.2">
      <c r="C71" s="2"/>
      <c r="D71" s="2"/>
    </row>
    <row r="72" spans="1:8" x14ac:dyDescent="0.2">
      <c r="C72" s="2"/>
      <c r="D72" s="2"/>
    </row>
    <row r="73" spans="1:8" x14ac:dyDescent="0.2">
      <c r="C73" s="2"/>
      <c r="D73" s="2"/>
    </row>
    <row r="74" spans="1:8" x14ac:dyDescent="0.2">
      <c r="C74" s="2"/>
      <c r="D74" s="2"/>
    </row>
    <row r="75" spans="1:8" x14ac:dyDescent="0.2">
      <c r="C75" s="2"/>
      <c r="D75" s="2"/>
    </row>
    <row r="76" spans="1:8" x14ac:dyDescent="0.2">
      <c r="C76" s="2"/>
      <c r="D76" s="2"/>
    </row>
    <row r="77" spans="1:8" x14ac:dyDescent="0.2">
      <c r="C77" s="2"/>
      <c r="D77" s="2"/>
    </row>
    <row r="78" spans="1:8" x14ac:dyDescent="0.2">
      <c r="C78" s="2"/>
      <c r="D78" s="2"/>
    </row>
    <row r="79" spans="1:8" x14ac:dyDescent="0.2"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</sheetData>
  <mergeCells count="28">
    <mergeCell ref="C49:D49"/>
    <mergeCell ref="E49:F49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G49:H49"/>
    <mergeCell ref="C58:D58"/>
  </mergeCells>
  <conditionalFormatting sqref="E13:F13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G13:H13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22:D22">
    <cfRule type="cellIs" dxfId="51" priority="43" operator="greaterThan">
      <formula>1</formula>
    </cfRule>
    <cfRule type="cellIs" dxfId="50" priority="44" operator="lessThan">
      <formula>1</formula>
    </cfRule>
  </conditionalFormatting>
  <conditionalFormatting sqref="E22:F22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G22:H22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31:D31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E31:F31">
    <cfRule type="cellIs" dxfId="43" priority="35" operator="greaterThan">
      <formula>1</formula>
    </cfRule>
    <cfRule type="cellIs" dxfId="42" priority="36" operator="lessThan">
      <formula>1</formula>
    </cfRule>
  </conditionalFormatting>
  <conditionalFormatting sqref="G31:H31">
    <cfRule type="cellIs" dxfId="41" priority="33" operator="greaterThan">
      <formula>1</formula>
    </cfRule>
    <cfRule type="cellIs" dxfId="40" priority="34" operator="lessThan">
      <formula>1</formula>
    </cfRule>
  </conditionalFormatting>
  <conditionalFormatting sqref="C40:D4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40:F4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G40:H40">
    <cfRule type="cellIs" dxfId="35" priority="27" operator="greaterThan">
      <formula>1</formula>
    </cfRule>
    <cfRule type="cellIs" dxfId="34" priority="28" operator="lessThan">
      <formula>1</formula>
    </cfRule>
  </conditionalFormatting>
  <conditionalFormatting sqref="C49:D49">
    <cfRule type="cellIs" dxfId="33" priority="25" operator="greaterThan">
      <formula>1</formula>
    </cfRule>
    <cfRule type="cellIs" dxfId="32" priority="26" operator="lessThan">
      <formula>1</formula>
    </cfRule>
  </conditionalFormatting>
  <conditionalFormatting sqref="E49:F49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49:H49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8:D58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E58:F58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G58:H58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67:D67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67:F67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G67:H67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C13:D13">
    <cfRule type="cellIs" dxfId="15" priority="7" operator="greaterThan">
      <formula>1</formula>
    </cfRule>
    <cfRule type="cellIs" dxfId="14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workbookViewId="0">
      <selection activeCell="A22" sqref="A22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9</v>
      </c>
    </row>
    <row r="3" spans="1:8" x14ac:dyDescent="0.2">
      <c r="A3" s="35" t="s">
        <v>28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33</v>
      </c>
      <c r="D6" s="31" t="s">
        <v>37</v>
      </c>
      <c r="E6" s="29"/>
      <c r="F6" s="7" t="s">
        <v>10</v>
      </c>
    </row>
    <row r="7" spans="1:8" s="24" customFormat="1" ht="27" customHeight="1" x14ac:dyDescent="0.25">
      <c r="A7" s="33" t="s">
        <v>18</v>
      </c>
      <c r="B7" s="32" t="s">
        <v>5</v>
      </c>
      <c r="C7" s="43">
        <v>12620</v>
      </c>
      <c r="D7" s="43">
        <v>12454</v>
      </c>
      <c r="E7" s="30"/>
      <c r="F7" s="23">
        <f>(D7-C7)/C7</f>
        <v>-1.3153724247226625E-2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</v>
      </c>
      <c r="B9" s="25" t="s">
        <v>5</v>
      </c>
      <c r="C9" s="40">
        <v>10963</v>
      </c>
      <c r="D9" s="44">
        <v>9949</v>
      </c>
      <c r="E9" s="30"/>
      <c r="F9" s="26">
        <f>(D9-C9)/C9</f>
        <v>-9.2492930767125781E-2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3</v>
      </c>
      <c r="B11" s="25" t="s">
        <v>5</v>
      </c>
      <c r="C11" s="40">
        <v>3545</v>
      </c>
      <c r="D11" s="44">
        <v>3163</v>
      </c>
      <c r="E11" s="30"/>
      <c r="F11" s="26">
        <f>(D11-C11)/C11</f>
        <v>-0.10775740479548659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19</v>
      </c>
      <c r="B13" s="25" t="s">
        <v>5</v>
      </c>
      <c r="C13" s="40">
        <v>33359</v>
      </c>
      <c r="D13" s="44">
        <v>33971</v>
      </c>
      <c r="E13" s="30"/>
      <c r="F13" s="26">
        <f>(D13-C13)/C13</f>
        <v>1.8345873677268504E-2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4</v>
      </c>
      <c r="B15" s="25" t="s">
        <v>5</v>
      </c>
      <c r="C15" s="40">
        <v>2661</v>
      </c>
      <c r="D15" s="44">
        <v>2566</v>
      </c>
      <c r="E15" s="30"/>
      <c r="F15" s="26">
        <f>(D15-C15)/C15</f>
        <v>-3.5700864336715522E-2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20</v>
      </c>
      <c r="B17" s="25" t="s">
        <v>5</v>
      </c>
      <c r="C17" s="40">
        <v>5727</v>
      </c>
      <c r="D17" s="44">
        <v>7219</v>
      </c>
      <c r="E17" s="30"/>
      <c r="F17" s="26">
        <f>(D17-C17)/C17</f>
        <v>0.26052034223851928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21</v>
      </c>
      <c r="B19" s="25" t="s">
        <v>5</v>
      </c>
      <c r="C19" s="40">
        <v>5176</v>
      </c>
      <c r="D19" s="44">
        <v>4578</v>
      </c>
      <c r="E19" s="30"/>
      <c r="F19" s="26">
        <f>(D19-C19)/C19</f>
        <v>-0.11553323029366307</v>
      </c>
      <c r="G19" s="1"/>
    </row>
    <row r="22" spans="1:7" x14ac:dyDescent="0.2">
      <c r="A22" s="59" t="s">
        <v>39</v>
      </c>
    </row>
    <row r="23" spans="1:7" x14ac:dyDescent="0.2">
      <c r="A23" s="12" t="s">
        <v>6</v>
      </c>
    </row>
    <row r="26" spans="1:7" x14ac:dyDescent="0.2">
      <c r="D26" s="28"/>
    </row>
    <row r="27" spans="1:7" x14ac:dyDescent="0.2">
      <c r="D27" s="28"/>
    </row>
    <row r="28" spans="1:7" x14ac:dyDescent="0.2">
      <c r="D28" s="28"/>
    </row>
    <row r="29" spans="1:7" x14ac:dyDescent="0.2">
      <c r="D29" s="28"/>
    </row>
    <row r="30" spans="1:7" x14ac:dyDescent="0.2">
      <c r="D30" s="28"/>
    </row>
    <row r="31" spans="1:7" x14ac:dyDescent="0.2">
      <c r="D31" s="28"/>
    </row>
  </sheetData>
  <conditionalFormatting sqref="F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3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5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7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9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topLeftCell="A28" zoomScaleNormal="100" workbookViewId="0">
      <selection activeCell="H52" sqref="H5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17</v>
      </c>
    </row>
    <row r="2" spans="1:22" ht="15" x14ac:dyDescent="0.25">
      <c r="A2" s="9" t="s">
        <v>12</v>
      </c>
    </row>
    <row r="3" spans="1:22" x14ac:dyDescent="0.2">
      <c r="A3" s="35" t="s">
        <v>28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13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43281</v>
      </c>
      <c r="O6" s="7" t="s">
        <v>0</v>
      </c>
    </row>
    <row r="7" spans="1:22" ht="13.9" customHeight="1" x14ac:dyDescent="0.2">
      <c r="A7" s="56" t="s">
        <v>18</v>
      </c>
      <c r="B7" s="3" t="s">
        <v>24</v>
      </c>
      <c r="C7" s="3">
        <v>2</v>
      </c>
      <c r="D7" s="3">
        <v>0</v>
      </c>
      <c r="E7" s="5">
        <v>0</v>
      </c>
      <c r="F7" s="3">
        <v>5</v>
      </c>
      <c r="G7" s="3">
        <v>23</v>
      </c>
      <c r="H7" s="3">
        <v>89</v>
      </c>
      <c r="I7" s="3">
        <v>388</v>
      </c>
      <c r="J7" s="3">
        <v>1238</v>
      </c>
      <c r="K7" s="4">
        <v>2013</v>
      </c>
      <c r="L7" s="4">
        <v>2174</v>
      </c>
      <c r="M7" s="4">
        <v>2812</v>
      </c>
      <c r="N7" s="4">
        <v>1437</v>
      </c>
      <c r="O7" s="4">
        <v>10181</v>
      </c>
    </row>
    <row r="8" spans="1:22" ht="13.9" customHeight="1" x14ac:dyDescent="0.2">
      <c r="A8" s="57"/>
      <c r="B8" s="3" t="s">
        <v>25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4">
        <v>165</v>
      </c>
      <c r="M8" s="4">
        <v>617</v>
      </c>
      <c r="N8" s="4">
        <v>414</v>
      </c>
      <c r="O8" s="4">
        <v>1199</v>
      </c>
    </row>
    <row r="9" spans="1:22" x14ac:dyDescent="0.2">
      <c r="A9" s="57"/>
      <c r="B9" s="3" t="s">
        <v>26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>
        <v>67</v>
      </c>
      <c r="M9" s="4">
        <v>334</v>
      </c>
      <c r="N9" s="4">
        <v>272</v>
      </c>
      <c r="O9" s="4">
        <v>673</v>
      </c>
    </row>
    <row r="10" spans="1:22" ht="13.5" thickBot="1" x14ac:dyDescent="0.25">
      <c r="A10" s="57"/>
      <c r="B10" s="10" t="s">
        <v>27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1">
        <v>6</v>
      </c>
      <c r="M10" s="11">
        <v>117</v>
      </c>
      <c r="N10" s="11">
        <v>278</v>
      </c>
      <c r="O10" s="11">
        <v>401</v>
      </c>
      <c r="T10" s="2"/>
      <c r="U10" s="2"/>
      <c r="V10" s="2"/>
    </row>
    <row r="11" spans="1:22" ht="13.5" thickTop="1" x14ac:dyDescent="0.2">
      <c r="A11" s="57"/>
      <c r="B11" s="16" t="s">
        <v>14</v>
      </c>
      <c r="C11" s="16">
        <v>2</v>
      </c>
      <c r="D11" s="16">
        <v>0</v>
      </c>
      <c r="E11" s="16">
        <v>1</v>
      </c>
      <c r="F11" s="16">
        <v>5</v>
      </c>
      <c r="G11" s="16">
        <v>23</v>
      </c>
      <c r="H11" s="16">
        <v>89</v>
      </c>
      <c r="I11" s="16">
        <v>388</v>
      </c>
      <c r="J11" s="16">
        <v>1238</v>
      </c>
      <c r="K11" s="19">
        <v>2015</v>
      </c>
      <c r="L11" s="19">
        <v>2412</v>
      </c>
      <c r="M11" s="19">
        <v>3880</v>
      </c>
      <c r="N11" s="19">
        <v>2401</v>
      </c>
      <c r="O11" s="19">
        <v>12454</v>
      </c>
      <c r="T11" s="2"/>
      <c r="U11" s="2"/>
      <c r="V11" s="2"/>
    </row>
    <row r="12" spans="1:22" x14ac:dyDescent="0.2">
      <c r="A12" s="58"/>
      <c r="B12" s="18" t="s">
        <v>15</v>
      </c>
      <c r="C12" s="20">
        <v>1.6059097478721699E-4</v>
      </c>
      <c r="D12" s="20">
        <v>0</v>
      </c>
      <c r="E12" s="20">
        <v>8.0295487393608494E-5</v>
      </c>
      <c r="F12" s="20">
        <v>4.0147743696804201E-4</v>
      </c>
      <c r="G12" s="20">
        <v>1.8467962100530001E-3</v>
      </c>
      <c r="H12" s="20">
        <v>7.1462983780311504E-3</v>
      </c>
      <c r="I12" s="20">
        <v>3.1154649108720098E-2</v>
      </c>
      <c r="J12" s="20">
        <v>9.9405813393287301E-2</v>
      </c>
      <c r="K12" s="20">
        <v>0.16179540709812101</v>
      </c>
      <c r="L12" s="20">
        <v>0.193672715593384</v>
      </c>
      <c r="M12" s="20">
        <v>0.31154649108720101</v>
      </c>
      <c r="N12" s="20">
        <v>0.19278946523205401</v>
      </c>
      <c r="O12" s="20">
        <v>1</v>
      </c>
    </row>
    <row r="14" spans="1:22" ht="12.75" customHeight="1" x14ac:dyDescent="0.2">
      <c r="A14" s="56" t="s">
        <v>2</v>
      </c>
      <c r="B14" s="3" t="s">
        <v>24</v>
      </c>
      <c r="C14" s="4">
        <v>13</v>
      </c>
      <c r="D14" s="4">
        <v>8</v>
      </c>
      <c r="E14" s="4">
        <v>11</v>
      </c>
      <c r="F14" s="4">
        <v>18</v>
      </c>
      <c r="G14" s="4">
        <v>43</v>
      </c>
      <c r="H14" s="4">
        <v>63</v>
      </c>
      <c r="I14" s="4">
        <v>224</v>
      </c>
      <c r="J14" s="4">
        <v>304</v>
      </c>
      <c r="K14" s="4">
        <v>516</v>
      </c>
      <c r="L14" s="4">
        <v>1092</v>
      </c>
      <c r="M14" s="4">
        <v>1632</v>
      </c>
      <c r="N14" s="4">
        <v>1202</v>
      </c>
      <c r="O14" s="4">
        <v>5126</v>
      </c>
    </row>
    <row r="15" spans="1:22" x14ac:dyDescent="0.2">
      <c r="A15" s="57"/>
      <c r="B15" s="3" t="s">
        <v>25</v>
      </c>
      <c r="C15" s="5">
        <v>0</v>
      </c>
      <c r="D15" s="5">
        <v>0</v>
      </c>
      <c r="E15" s="5">
        <v>0</v>
      </c>
      <c r="F15" s="5">
        <v>0</v>
      </c>
      <c r="G15" s="5">
        <v>6</v>
      </c>
      <c r="H15" s="5">
        <v>32</v>
      </c>
      <c r="I15" s="5">
        <v>49</v>
      </c>
      <c r="J15" s="5">
        <v>109</v>
      </c>
      <c r="K15" s="4">
        <v>251</v>
      </c>
      <c r="L15" s="4">
        <v>150</v>
      </c>
      <c r="M15" s="4">
        <v>325</v>
      </c>
      <c r="N15" s="4">
        <v>437</v>
      </c>
      <c r="O15" s="4">
        <v>1359</v>
      </c>
    </row>
    <row r="16" spans="1:22" x14ac:dyDescent="0.2">
      <c r="A16" s="57"/>
      <c r="B16" s="3" t="s">
        <v>26</v>
      </c>
      <c r="C16" s="5">
        <v>0</v>
      </c>
      <c r="D16" s="5">
        <v>0</v>
      </c>
      <c r="E16" s="5">
        <v>0</v>
      </c>
      <c r="F16" s="5">
        <v>1</v>
      </c>
      <c r="G16" s="5">
        <v>1</v>
      </c>
      <c r="H16" s="5">
        <v>3</v>
      </c>
      <c r="I16" s="5">
        <v>7</v>
      </c>
      <c r="J16" s="5">
        <v>131</v>
      </c>
      <c r="K16" s="4">
        <v>362</v>
      </c>
      <c r="L16" s="4">
        <v>303</v>
      </c>
      <c r="M16" s="4">
        <v>963</v>
      </c>
      <c r="N16" s="4">
        <v>582</v>
      </c>
      <c r="O16" s="4">
        <v>2353</v>
      </c>
    </row>
    <row r="17" spans="1:15" x14ac:dyDescent="0.2">
      <c r="A17" s="57"/>
      <c r="B17" s="3" t="s">
        <v>27</v>
      </c>
      <c r="C17" s="4">
        <v>69</v>
      </c>
      <c r="D17" s="4">
        <v>17</v>
      </c>
      <c r="E17" s="4">
        <v>5</v>
      </c>
      <c r="F17" s="4">
        <v>10</v>
      </c>
      <c r="G17" s="4">
        <v>20</v>
      </c>
      <c r="H17" s="4">
        <v>19</v>
      </c>
      <c r="I17" s="4">
        <v>18</v>
      </c>
      <c r="J17" s="4">
        <v>47</v>
      </c>
      <c r="K17" s="4">
        <v>65</v>
      </c>
      <c r="L17" s="4">
        <v>98</v>
      </c>
      <c r="M17" s="4">
        <v>107</v>
      </c>
      <c r="N17" s="4">
        <v>148</v>
      </c>
      <c r="O17" s="4">
        <v>623</v>
      </c>
    </row>
    <row r="18" spans="1:15" ht="13.5" thickBot="1" x14ac:dyDescent="0.25">
      <c r="A18" s="57"/>
      <c r="B18" s="10" t="s">
        <v>16</v>
      </c>
      <c r="C18" s="39">
        <v>1</v>
      </c>
      <c r="D18" s="39">
        <v>1</v>
      </c>
      <c r="E18" s="39">
        <v>1</v>
      </c>
      <c r="F18" s="39">
        <v>1</v>
      </c>
      <c r="G18" s="39">
        <v>0</v>
      </c>
      <c r="H18" s="39">
        <v>0</v>
      </c>
      <c r="I18" s="39">
        <v>5</v>
      </c>
      <c r="J18" s="39">
        <v>5</v>
      </c>
      <c r="K18" s="11">
        <v>8</v>
      </c>
      <c r="L18" s="11">
        <v>21</v>
      </c>
      <c r="M18" s="11">
        <v>56</v>
      </c>
      <c r="N18" s="11">
        <v>389</v>
      </c>
      <c r="O18" s="11">
        <v>488</v>
      </c>
    </row>
    <row r="19" spans="1:15" ht="13.5" thickTop="1" x14ac:dyDescent="0.2">
      <c r="A19" s="57"/>
      <c r="B19" s="16" t="s">
        <v>14</v>
      </c>
      <c r="C19" s="16">
        <v>83</v>
      </c>
      <c r="D19" s="16">
        <v>26</v>
      </c>
      <c r="E19" s="16">
        <v>17</v>
      </c>
      <c r="F19" s="16">
        <v>30</v>
      </c>
      <c r="G19" s="16">
        <v>70</v>
      </c>
      <c r="H19" s="16">
        <v>117</v>
      </c>
      <c r="I19" s="16">
        <v>303</v>
      </c>
      <c r="J19" s="16">
        <v>596</v>
      </c>
      <c r="K19" s="19">
        <v>1202</v>
      </c>
      <c r="L19" s="19">
        <v>1664</v>
      </c>
      <c r="M19" s="19">
        <v>3083</v>
      </c>
      <c r="N19" s="19">
        <v>2758</v>
      </c>
      <c r="O19" s="19">
        <v>9949</v>
      </c>
    </row>
    <row r="20" spans="1:15" x14ac:dyDescent="0.2">
      <c r="A20" s="58"/>
      <c r="B20" s="18" t="s">
        <v>15</v>
      </c>
      <c r="C20" s="20">
        <v>8.3425469896472003E-3</v>
      </c>
      <c r="D20" s="20">
        <v>2.6133279726605701E-3</v>
      </c>
      <c r="E20" s="20">
        <v>1.70871444366268E-3</v>
      </c>
      <c r="F20" s="20">
        <v>3.0153784299929601E-3</v>
      </c>
      <c r="G20" s="20">
        <v>7.0358830033169202E-3</v>
      </c>
      <c r="H20" s="20">
        <v>1.1759975876972599E-2</v>
      </c>
      <c r="I20" s="20">
        <v>3.0455322142928901E-2</v>
      </c>
      <c r="J20" s="20">
        <v>5.9905518142526898E-2</v>
      </c>
      <c r="K20" s="20">
        <v>0.120816162428385</v>
      </c>
      <c r="L20" s="20">
        <v>0.16725299025027601</v>
      </c>
      <c r="M20" s="20">
        <v>0.30988038998894402</v>
      </c>
      <c r="N20" s="20">
        <v>0.27721379033068699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3</v>
      </c>
      <c r="B22" s="3" t="s">
        <v>24</v>
      </c>
      <c r="C22" s="5">
        <v>0</v>
      </c>
      <c r="D22" s="5">
        <v>0</v>
      </c>
      <c r="E22" s="4">
        <v>0</v>
      </c>
      <c r="F22" s="5">
        <v>1</v>
      </c>
      <c r="G22" s="5">
        <v>0</v>
      </c>
      <c r="H22" s="5">
        <v>1</v>
      </c>
      <c r="I22" s="4">
        <v>1</v>
      </c>
      <c r="J22" s="4">
        <v>5</v>
      </c>
      <c r="K22" s="4">
        <v>129</v>
      </c>
      <c r="L22" s="4">
        <v>479</v>
      </c>
      <c r="M22" s="4">
        <v>918</v>
      </c>
      <c r="N22" s="4">
        <v>681</v>
      </c>
      <c r="O22" s="4">
        <v>2215</v>
      </c>
    </row>
    <row r="23" spans="1:15" x14ac:dyDescent="0.2">
      <c r="A23" s="57"/>
      <c r="B23" s="3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15</v>
      </c>
      <c r="M23" s="4">
        <v>81</v>
      </c>
      <c r="N23" s="4">
        <v>200</v>
      </c>
      <c r="O23" s="4">
        <v>296</v>
      </c>
    </row>
    <row r="24" spans="1:15" x14ac:dyDescent="0.2">
      <c r="A24" s="57"/>
      <c r="B24" s="3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1</v>
      </c>
      <c r="M24" s="4">
        <v>57</v>
      </c>
      <c r="N24" s="4">
        <v>234</v>
      </c>
      <c r="O24" s="4">
        <v>292</v>
      </c>
    </row>
    <row r="25" spans="1:15" x14ac:dyDescent="0.2">
      <c r="A25" s="57"/>
      <c r="B25" s="3" t="s">
        <v>27</v>
      </c>
      <c r="C25" s="4">
        <v>2</v>
      </c>
      <c r="D25" s="4">
        <v>0</v>
      </c>
      <c r="E25" s="4">
        <v>0</v>
      </c>
      <c r="F25" s="5">
        <v>0</v>
      </c>
      <c r="G25" s="5">
        <v>1</v>
      </c>
      <c r="H25" s="4">
        <v>1</v>
      </c>
      <c r="I25" s="4">
        <v>1</v>
      </c>
      <c r="J25" s="4">
        <v>1</v>
      </c>
      <c r="K25" s="4">
        <v>4</v>
      </c>
      <c r="L25" s="4">
        <v>4</v>
      </c>
      <c r="M25" s="4">
        <v>25</v>
      </c>
      <c r="N25" s="4">
        <v>72</v>
      </c>
      <c r="O25" s="4">
        <v>111</v>
      </c>
    </row>
    <row r="26" spans="1:15" ht="13.5" thickBot="1" x14ac:dyDescent="0.25">
      <c r="A26" s="57"/>
      <c r="B26" s="10" t="s">
        <v>16</v>
      </c>
      <c r="C26" s="39">
        <v>0</v>
      </c>
      <c r="D26" s="39">
        <v>0</v>
      </c>
      <c r="E26" s="11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1">
        <v>1</v>
      </c>
      <c r="M26" s="11">
        <v>25</v>
      </c>
      <c r="N26" s="11">
        <v>223</v>
      </c>
      <c r="O26" s="11">
        <v>249</v>
      </c>
    </row>
    <row r="27" spans="1:15" ht="13.5" thickTop="1" x14ac:dyDescent="0.2">
      <c r="A27" s="57"/>
      <c r="B27" s="16" t="s">
        <v>14</v>
      </c>
      <c r="C27" s="16">
        <v>2</v>
      </c>
      <c r="D27" s="16">
        <v>0</v>
      </c>
      <c r="E27" s="16">
        <v>0</v>
      </c>
      <c r="F27" s="16">
        <v>1</v>
      </c>
      <c r="G27" s="16">
        <v>1</v>
      </c>
      <c r="H27" s="16">
        <v>2</v>
      </c>
      <c r="I27" s="16">
        <v>2</v>
      </c>
      <c r="J27" s="16">
        <v>6</v>
      </c>
      <c r="K27" s="19">
        <v>133</v>
      </c>
      <c r="L27" s="19">
        <v>500</v>
      </c>
      <c r="M27" s="19">
        <v>1106</v>
      </c>
      <c r="N27" s="19">
        <v>1410</v>
      </c>
      <c r="O27" s="19">
        <v>3163</v>
      </c>
    </row>
    <row r="28" spans="1:15" x14ac:dyDescent="0.2">
      <c r="A28" s="58"/>
      <c r="B28" s="18" t="s">
        <v>15</v>
      </c>
      <c r="C28" s="20">
        <v>6.3231109705975301E-4</v>
      </c>
      <c r="D28" s="20">
        <v>0</v>
      </c>
      <c r="E28" s="20">
        <v>0</v>
      </c>
      <c r="F28" s="20">
        <v>3.1615554852987699E-4</v>
      </c>
      <c r="G28" s="20">
        <v>3.1615554852987699E-4</v>
      </c>
      <c r="H28" s="20">
        <v>6.3231109705975301E-4</v>
      </c>
      <c r="I28" s="20">
        <v>6.3231109705975301E-4</v>
      </c>
      <c r="J28" s="20">
        <v>1.8969332911792599E-3</v>
      </c>
      <c r="K28" s="20">
        <v>4.2048687954473599E-2</v>
      </c>
      <c r="L28" s="20">
        <v>0.15807777426493799</v>
      </c>
      <c r="M28" s="20">
        <v>0.349668036674044</v>
      </c>
      <c r="N28" s="20">
        <v>0.44577932342712601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19</v>
      </c>
      <c r="B30" s="3" t="s">
        <v>24</v>
      </c>
      <c r="C30" s="4">
        <v>21</v>
      </c>
      <c r="D30" s="4">
        <v>7</v>
      </c>
      <c r="E30" s="4">
        <v>18</v>
      </c>
      <c r="F30" s="4">
        <v>47</v>
      </c>
      <c r="G30" s="4">
        <v>64</v>
      </c>
      <c r="H30" s="4">
        <v>140</v>
      </c>
      <c r="I30" s="4">
        <v>368</v>
      </c>
      <c r="J30" s="4">
        <v>834</v>
      </c>
      <c r="K30" s="4">
        <v>1919</v>
      </c>
      <c r="L30" s="4">
        <v>4607</v>
      </c>
      <c r="M30" s="4">
        <v>7263</v>
      </c>
      <c r="N30" s="4">
        <v>5398</v>
      </c>
      <c r="O30" s="4">
        <v>20686</v>
      </c>
    </row>
    <row r="31" spans="1:15" x14ac:dyDescent="0.2">
      <c r="A31" s="57"/>
      <c r="B31" s="3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35</v>
      </c>
      <c r="J31" s="5">
        <v>181</v>
      </c>
      <c r="K31" s="4">
        <v>536</v>
      </c>
      <c r="L31" s="4">
        <v>1132</v>
      </c>
      <c r="M31" s="4">
        <v>1854</v>
      </c>
      <c r="N31" s="4">
        <v>1386</v>
      </c>
      <c r="O31" s="4">
        <v>5125</v>
      </c>
    </row>
    <row r="32" spans="1:15" x14ac:dyDescent="0.2">
      <c r="A32" s="57"/>
      <c r="B32" s="3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12</v>
      </c>
      <c r="J32" s="5">
        <v>90</v>
      </c>
      <c r="K32" s="4">
        <v>245</v>
      </c>
      <c r="L32" s="4">
        <v>754</v>
      </c>
      <c r="M32" s="4">
        <v>2178</v>
      </c>
      <c r="N32" s="4">
        <v>1841</v>
      </c>
      <c r="O32" s="4">
        <v>5121</v>
      </c>
    </row>
    <row r="33" spans="1:20" x14ac:dyDescent="0.2">
      <c r="A33" s="57"/>
      <c r="B33" s="3" t="s">
        <v>27</v>
      </c>
      <c r="C33" s="4">
        <v>10</v>
      </c>
      <c r="D33" s="4">
        <v>1</v>
      </c>
      <c r="E33" s="5">
        <v>0</v>
      </c>
      <c r="F33" s="5">
        <v>5</v>
      </c>
      <c r="G33" s="4">
        <v>3</v>
      </c>
      <c r="H33" s="4">
        <v>6</v>
      </c>
      <c r="I33" s="4">
        <v>3</v>
      </c>
      <c r="J33" s="4">
        <v>10</v>
      </c>
      <c r="K33" s="4">
        <v>19</v>
      </c>
      <c r="L33" s="4">
        <v>51</v>
      </c>
      <c r="M33" s="4">
        <v>264</v>
      </c>
      <c r="N33" s="4">
        <v>542</v>
      </c>
      <c r="O33" s="4">
        <v>914</v>
      </c>
    </row>
    <row r="34" spans="1:20" ht="13.5" thickBot="1" x14ac:dyDescent="0.25">
      <c r="A34" s="57"/>
      <c r="B34" s="10" t="s">
        <v>16</v>
      </c>
      <c r="C34" s="11">
        <v>4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5</v>
      </c>
      <c r="J34" s="11">
        <v>10</v>
      </c>
      <c r="K34" s="11">
        <v>12</v>
      </c>
      <c r="L34" s="11">
        <v>69</v>
      </c>
      <c r="M34" s="11">
        <v>413</v>
      </c>
      <c r="N34" s="11">
        <v>1607</v>
      </c>
      <c r="O34" s="11">
        <v>2125</v>
      </c>
    </row>
    <row r="35" spans="1:20" ht="13.5" thickTop="1" x14ac:dyDescent="0.2">
      <c r="A35" s="57"/>
      <c r="B35" s="16" t="s">
        <v>14</v>
      </c>
      <c r="C35" s="16">
        <v>35</v>
      </c>
      <c r="D35" s="16">
        <v>9</v>
      </c>
      <c r="E35" s="16">
        <v>19</v>
      </c>
      <c r="F35" s="16">
        <v>53</v>
      </c>
      <c r="G35" s="16">
        <v>68</v>
      </c>
      <c r="H35" s="16">
        <v>149</v>
      </c>
      <c r="I35" s="16">
        <v>423</v>
      </c>
      <c r="J35" s="16">
        <v>1125</v>
      </c>
      <c r="K35" s="19">
        <v>2731</v>
      </c>
      <c r="L35" s="19">
        <v>6613</v>
      </c>
      <c r="M35" s="19">
        <v>11972</v>
      </c>
      <c r="N35" s="19">
        <v>10774</v>
      </c>
      <c r="O35" s="19">
        <v>33971</v>
      </c>
    </row>
    <row r="36" spans="1:20" x14ac:dyDescent="0.2">
      <c r="A36" s="58"/>
      <c r="B36" s="18" t="s">
        <v>15</v>
      </c>
      <c r="C36" s="20">
        <v>1.0302905419328301E-3</v>
      </c>
      <c r="D36" s="20">
        <v>2.6493185363986901E-4</v>
      </c>
      <c r="E36" s="20">
        <v>5.5930057990639102E-4</v>
      </c>
      <c r="F36" s="20">
        <v>1.5601542492125601E-3</v>
      </c>
      <c r="G36" s="20">
        <v>2.0017073386123501E-3</v>
      </c>
      <c r="H36" s="20">
        <v>4.3860940213711697E-3</v>
      </c>
      <c r="I36" s="20">
        <v>1.24517971210739E-2</v>
      </c>
      <c r="J36" s="20">
        <v>3.31164817049837E-2</v>
      </c>
      <c r="K36" s="20">
        <v>8.0392099143387005E-2</v>
      </c>
      <c r="L36" s="20">
        <v>0.194666038680051</v>
      </c>
      <c r="M36" s="20">
        <v>0.35241823908627901</v>
      </c>
      <c r="N36" s="20">
        <v>0.31715286567954998</v>
      </c>
      <c r="O36" s="20">
        <v>1</v>
      </c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0" ht="12.75" customHeight="1" x14ac:dyDescent="0.2">
      <c r="A38" s="56" t="s">
        <v>4</v>
      </c>
      <c r="B38" s="3" t="s">
        <v>24</v>
      </c>
      <c r="C38" s="49">
        <v>0</v>
      </c>
      <c r="D38" s="49">
        <v>0</v>
      </c>
      <c r="E38" s="49">
        <v>0</v>
      </c>
      <c r="F38" s="49">
        <v>1</v>
      </c>
      <c r="G38" s="4">
        <v>4</v>
      </c>
      <c r="H38" s="4">
        <v>5</v>
      </c>
      <c r="I38" s="4">
        <v>20</v>
      </c>
      <c r="J38" s="4">
        <v>64</v>
      </c>
      <c r="K38" s="4">
        <v>176</v>
      </c>
      <c r="L38" s="4">
        <v>306</v>
      </c>
      <c r="M38" s="4">
        <v>518</v>
      </c>
      <c r="N38" s="4">
        <v>431</v>
      </c>
      <c r="O38" s="4">
        <v>1525</v>
      </c>
    </row>
    <row r="39" spans="1:20" x14ac:dyDescent="0.2">
      <c r="A39" s="57"/>
      <c r="B39" s="3" t="s">
        <v>25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3</v>
      </c>
      <c r="K39" s="5">
        <v>62</v>
      </c>
      <c r="L39" s="4">
        <v>88</v>
      </c>
      <c r="M39" s="4">
        <v>120</v>
      </c>
      <c r="N39" s="4">
        <v>91</v>
      </c>
      <c r="O39" s="4">
        <v>365</v>
      </c>
      <c r="S39" s="2"/>
      <c r="T39" s="2"/>
    </row>
    <row r="40" spans="1:20" x14ac:dyDescent="0.2">
      <c r="A40" s="57"/>
      <c r="B40" s="3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44</v>
      </c>
      <c r="L40" s="4">
        <v>101</v>
      </c>
      <c r="M40" s="4">
        <v>191</v>
      </c>
      <c r="N40" s="4">
        <v>178</v>
      </c>
      <c r="O40" s="4">
        <v>515</v>
      </c>
      <c r="S40" s="2"/>
      <c r="T40" s="2"/>
    </row>
    <row r="41" spans="1:20" x14ac:dyDescent="0.2">
      <c r="A41" s="57"/>
      <c r="B41" s="3" t="s">
        <v>27</v>
      </c>
      <c r="C41" s="49">
        <v>0</v>
      </c>
      <c r="D41" s="49">
        <v>0</v>
      </c>
      <c r="E41" s="49">
        <v>0</v>
      </c>
      <c r="F41" s="49">
        <v>2</v>
      </c>
      <c r="G41" s="4">
        <v>1</v>
      </c>
      <c r="H41" s="5">
        <v>0</v>
      </c>
      <c r="I41" s="5">
        <v>0</v>
      </c>
      <c r="J41" s="4">
        <v>1</v>
      </c>
      <c r="K41" s="5">
        <v>4</v>
      </c>
      <c r="L41" s="4">
        <v>2</v>
      </c>
      <c r="M41" s="4">
        <v>13</v>
      </c>
      <c r="N41" s="4">
        <v>33</v>
      </c>
      <c r="O41" s="4">
        <v>56</v>
      </c>
      <c r="S41" s="2"/>
      <c r="T41" s="2"/>
    </row>
    <row r="42" spans="1:20" ht="13.5" thickBot="1" x14ac:dyDescent="0.25">
      <c r="A42" s="57"/>
      <c r="B42" s="10" t="s">
        <v>16</v>
      </c>
      <c r="C42" s="50">
        <v>0</v>
      </c>
      <c r="D42" s="50">
        <v>0</v>
      </c>
      <c r="E42" s="50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2</v>
      </c>
      <c r="L42" s="11">
        <v>1</v>
      </c>
      <c r="M42" s="11">
        <v>13</v>
      </c>
      <c r="N42" s="11">
        <v>89</v>
      </c>
      <c r="O42" s="11">
        <v>105</v>
      </c>
    </row>
    <row r="43" spans="1:20" ht="13.5" thickTop="1" x14ac:dyDescent="0.2">
      <c r="A43" s="57"/>
      <c r="B43" s="16" t="s">
        <v>14</v>
      </c>
      <c r="C43" s="16">
        <v>0</v>
      </c>
      <c r="D43" s="16">
        <v>0</v>
      </c>
      <c r="E43" s="16">
        <v>0</v>
      </c>
      <c r="F43" s="16">
        <v>3</v>
      </c>
      <c r="G43" s="16">
        <v>5</v>
      </c>
      <c r="H43" s="16">
        <v>6</v>
      </c>
      <c r="I43" s="16">
        <v>20</v>
      </c>
      <c r="J43" s="16">
        <v>69</v>
      </c>
      <c r="K43" s="19">
        <v>288</v>
      </c>
      <c r="L43" s="19">
        <v>498</v>
      </c>
      <c r="M43" s="19">
        <v>855</v>
      </c>
      <c r="N43" s="19">
        <v>822</v>
      </c>
      <c r="O43" s="19">
        <v>2566</v>
      </c>
      <c r="S43" s="2"/>
      <c r="T43" s="2"/>
    </row>
    <row r="44" spans="1:20" x14ac:dyDescent="0.2">
      <c r="A44" s="58"/>
      <c r="B44" s="18" t="s">
        <v>15</v>
      </c>
      <c r="C44" s="20">
        <v>0</v>
      </c>
      <c r="D44" s="20">
        <v>0</v>
      </c>
      <c r="E44" s="20">
        <v>0</v>
      </c>
      <c r="F44" s="20">
        <v>1.1691348402182401E-3</v>
      </c>
      <c r="G44" s="20">
        <v>1.9485580670304001E-3</v>
      </c>
      <c r="H44" s="20">
        <v>2.3382696804364802E-3</v>
      </c>
      <c r="I44" s="20">
        <v>7.7942322681215899E-3</v>
      </c>
      <c r="J44" s="20">
        <v>2.68901013250195E-2</v>
      </c>
      <c r="K44" s="20">
        <v>0.11223694466095099</v>
      </c>
      <c r="L44" s="20">
        <v>0.19407638347622799</v>
      </c>
      <c r="M44" s="20">
        <v>0.333203429462198</v>
      </c>
      <c r="N44" s="20">
        <v>0.32034294621979698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56" t="s">
        <v>20</v>
      </c>
      <c r="B46" s="3" t="s">
        <v>24</v>
      </c>
      <c r="C46" s="4">
        <v>4</v>
      </c>
      <c r="D46" s="4">
        <v>4</v>
      </c>
      <c r="E46" s="4">
        <v>7</v>
      </c>
      <c r="F46" s="4">
        <v>7</v>
      </c>
      <c r="G46" s="4">
        <v>21</v>
      </c>
      <c r="H46" s="4">
        <v>37</v>
      </c>
      <c r="I46" s="4">
        <v>107</v>
      </c>
      <c r="J46" s="4">
        <v>320</v>
      </c>
      <c r="K46" s="4">
        <v>643</v>
      </c>
      <c r="L46" s="4">
        <v>925</v>
      </c>
      <c r="M46" s="4">
        <v>1383</v>
      </c>
      <c r="N46" s="4">
        <v>1260</v>
      </c>
      <c r="O46" s="4">
        <v>4718</v>
      </c>
    </row>
    <row r="47" spans="1:20" x14ac:dyDescent="0.2">
      <c r="A47" s="57"/>
      <c r="B47" s="3" t="s">
        <v>25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20</v>
      </c>
      <c r="L47" s="4">
        <v>131</v>
      </c>
      <c r="M47" s="4">
        <v>352</v>
      </c>
      <c r="N47" s="4">
        <v>276</v>
      </c>
      <c r="O47" s="4">
        <v>780</v>
      </c>
    </row>
    <row r="48" spans="1:20" x14ac:dyDescent="0.2">
      <c r="A48" s="57"/>
      <c r="B48" s="3" t="s">
        <v>26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4">
        <v>63</v>
      </c>
      <c r="M48" s="4">
        <v>550</v>
      </c>
      <c r="N48" s="4">
        <v>455</v>
      </c>
      <c r="O48" s="4">
        <v>1069</v>
      </c>
    </row>
    <row r="49" spans="1:22" x14ac:dyDescent="0.2">
      <c r="A49" s="57"/>
      <c r="B49" s="3" t="s">
        <v>27</v>
      </c>
      <c r="C49" s="4">
        <v>5</v>
      </c>
      <c r="D49" s="5">
        <v>0</v>
      </c>
      <c r="E49" s="5">
        <v>0</v>
      </c>
      <c r="F49" s="5">
        <v>1</v>
      </c>
      <c r="G49" s="4">
        <v>7</v>
      </c>
      <c r="H49" s="4">
        <v>3</v>
      </c>
      <c r="I49" s="4">
        <v>1</v>
      </c>
      <c r="J49" s="4">
        <v>5</v>
      </c>
      <c r="K49" s="4">
        <v>8</v>
      </c>
      <c r="L49" s="4">
        <v>25</v>
      </c>
      <c r="M49" s="4">
        <v>97</v>
      </c>
      <c r="N49" s="4">
        <v>155</v>
      </c>
      <c r="O49" s="4">
        <v>307</v>
      </c>
      <c r="S49" s="2"/>
      <c r="T49" s="2"/>
      <c r="U49" s="2"/>
      <c r="V49" s="2"/>
    </row>
    <row r="50" spans="1:22" ht="13.5" thickBot="1" x14ac:dyDescent="0.25">
      <c r="A50" s="57"/>
      <c r="B50" s="10" t="s">
        <v>16</v>
      </c>
      <c r="C50" s="39">
        <v>0</v>
      </c>
      <c r="D50" s="39">
        <v>1</v>
      </c>
      <c r="E50" s="39">
        <v>1</v>
      </c>
      <c r="F50" s="39">
        <v>0</v>
      </c>
      <c r="G50" s="39">
        <v>2</v>
      </c>
      <c r="H50" s="39">
        <v>2</v>
      </c>
      <c r="I50" s="39">
        <v>2</v>
      </c>
      <c r="J50" s="39">
        <v>0</v>
      </c>
      <c r="K50" s="11">
        <v>5</v>
      </c>
      <c r="L50" s="11">
        <v>13</v>
      </c>
      <c r="M50" s="11">
        <v>61</v>
      </c>
      <c r="N50" s="11">
        <v>258</v>
      </c>
      <c r="O50" s="11">
        <v>345</v>
      </c>
      <c r="T50" s="2"/>
      <c r="U50" s="2"/>
      <c r="V50" s="2"/>
    </row>
    <row r="51" spans="1:22" ht="13.5" thickTop="1" x14ac:dyDescent="0.2">
      <c r="A51" s="57"/>
      <c r="B51" s="16" t="s">
        <v>14</v>
      </c>
      <c r="C51" s="16">
        <v>9</v>
      </c>
      <c r="D51" s="16">
        <v>5</v>
      </c>
      <c r="E51" s="16">
        <v>8</v>
      </c>
      <c r="F51" s="16">
        <v>8</v>
      </c>
      <c r="G51" s="16">
        <v>30</v>
      </c>
      <c r="H51" s="16">
        <v>42</v>
      </c>
      <c r="I51" s="16">
        <v>110</v>
      </c>
      <c r="J51" s="16">
        <v>326</v>
      </c>
      <c r="K51" s="19">
        <v>677</v>
      </c>
      <c r="L51" s="19">
        <v>1157</v>
      </c>
      <c r="M51" s="19">
        <v>2443</v>
      </c>
      <c r="N51" s="19">
        <v>2404</v>
      </c>
      <c r="O51" s="19">
        <v>7219</v>
      </c>
    </row>
    <row r="52" spans="1:22" x14ac:dyDescent="0.2">
      <c r="A52" s="58"/>
      <c r="B52" s="18" t="s">
        <v>15</v>
      </c>
      <c r="C52" s="20">
        <v>1.2467100706469001E-3</v>
      </c>
      <c r="D52" s="20">
        <v>6.92616705914947E-4</v>
      </c>
      <c r="E52" s="20">
        <v>1.10818672946391E-3</v>
      </c>
      <c r="F52" s="20">
        <v>1.10818672946391E-3</v>
      </c>
      <c r="G52" s="20">
        <v>4.1557002354896799E-3</v>
      </c>
      <c r="H52" s="20">
        <v>5.8179803296855501E-3</v>
      </c>
      <c r="I52" s="20">
        <v>1.5237567530128801E-2</v>
      </c>
      <c r="J52" s="20">
        <v>4.5158609225654497E-2</v>
      </c>
      <c r="K52" s="20">
        <v>9.3780301980883801E-2</v>
      </c>
      <c r="L52" s="20">
        <v>0.16027150574871901</v>
      </c>
      <c r="M52" s="20">
        <v>0.338412522510043</v>
      </c>
      <c r="N52" s="20">
        <v>0.33301011220390597</v>
      </c>
      <c r="O52" s="20">
        <v>1</v>
      </c>
      <c r="V52" s="2"/>
    </row>
    <row r="53" spans="1:2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2" ht="12.75" customHeight="1" x14ac:dyDescent="0.2">
      <c r="A54" s="56" t="s">
        <v>21</v>
      </c>
      <c r="B54" s="3" t="s">
        <v>24</v>
      </c>
      <c r="C54" s="4">
        <v>1</v>
      </c>
      <c r="D54" s="5">
        <v>0</v>
      </c>
      <c r="E54" s="49">
        <v>0</v>
      </c>
      <c r="F54" s="4">
        <v>3</v>
      </c>
      <c r="G54" s="4">
        <v>5</v>
      </c>
      <c r="H54" s="4">
        <v>7</v>
      </c>
      <c r="I54" s="4">
        <v>36</v>
      </c>
      <c r="J54" s="4">
        <v>139</v>
      </c>
      <c r="K54" s="4">
        <v>342</v>
      </c>
      <c r="L54" s="4">
        <v>604</v>
      </c>
      <c r="M54" s="4">
        <v>1050</v>
      </c>
      <c r="N54" s="4">
        <v>766</v>
      </c>
      <c r="O54" s="4">
        <v>2953</v>
      </c>
    </row>
    <row r="55" spans="1:22" x14ac:dyDescent="0.2">
      <c r="A55" s="57"/>
      <c r="B55" s="3" t="s">
        <v>25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5</v>
      </c>
      <c r="J55" s="5">
        <v>6</v>
      </c>
      <c r="K55" s="4">
        <v>62</v>
      </c>
      <c r="L55" s="4">
        <v>127</v>
      </c>
      <c r="M55" s="4">
        <v>276</v>
      </c>
      <c r="N55" s="4">
        <v>231</v>
      </c>
      <c r="O55" s="4">
        <v>707</v>
      </c>
    </row>
    <row r="56" spans="1:22" x14ac:dyDescent="0.2">
      <c r="A56" s="57"/>
      <c r="B56" s="3" t="s">
        <v>26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1</v>
      </c>
      <c r="J56" s="5">
        <v>3</v>
      </c>
      <c r="K56" s="4">
        <v>34</v>
      </c>
      <c r="L56" s="4">
        <v>105</v>
      </c>
      <c r="M56" s="4">
        <v>145</v>
      </c>
      <c r="N56" s="4">
        <v>194</v>
      </c>
      <c r="O56" s="4">
        <v>483</v>
      </c>
    </row>
    <row r="57" spans="1:22" x14ac:dyDescent="0.2">
      <c r="A57" s="57"/>
      <c r="B57" s="3" t="s">
        <v>27</v>
      </c>
      <c r="C57" s="5">
        <v>1</v>
      </c>
      <c r="D57" s="5">
        <v>0</v>
      </c>
      <c r="E57" s="5">
        <v>0</v>
      </c>
      <c r="F57" s="5">
        <v>0</v>
      </c>
      <c r="G57" s="5">
        <v>4</v>
      </c>
      <c r="H57" s="5">
        <v>1</v>
      </c>
      <c r="I57" s="5">
        <v>2</v>
      </c>
      <c r="J57" s="5">
        <v>6</v>
      </c>
      <c r="K57" s="4">
        <v>8</v>
      </c>
      <c r="L57" s="4">
        <v>20</v>
      </c>
      <c r="M57" s="4">
        <v>34</v>
      </c>
      <c r="N57" s="4">
        <v>124</v>
      </c>
      <c r="O57" s="4">
        <v>200</v>
      </c>
    </row>
    <row r="58" spans="1:22" ht="13.5" thickBot="1" x14ac:dyDescent="0.25">
      <c r="A58" s="57"/>
      <c r="B58" s="10" t="s">
        <v>16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</v>
      </c>
      <c r="M58" s="11">
        <v>28</v>
      </c>
      <c r="N58" s="11">
        <v>205</v>
      </c>
      <c r="O58" s="11">
        <v>235</v>
      </c>
    </row>
    <row r="59" spans="1:22" ht="13.5" thickTop="1" x14ac:dyDescent="0.2">
      <c r="A59" s="57"/>
      <c r="B59" s="16" t="s">
        <v>14</v>
      </c>
      <c r="C59" s="16">
        <v>2</v>
      </c>
      <c r="D59" s="16">
        <v>0</v>
      </c>
      <c r="E59" s="16">
        <v>0</v>
      </c>
      <c r="F59" s="16">
        <v>3</v>
      </c>
      <c r="G59" s="16">
        <v>9</v>
      </c>
      <c r="H59" s="16">
        <v>9</v>
      </c>
      <c r="I59" s="16">
        <v>44</v>
      </c>
      <c r="J59" s="16">
        <v>154</v>
      </c>
      <c r="K59" s="19">
        <v>446</v>
      </c>
      <c r="L59" s="19">
        <v>858</v>
      </c>
      <c r="M59" s="19">
        <v>1533</v>
      </c>
      <c r="N59" s="19">
        <v>1520</v>
      </c>
      <c r="O59" s="19">
        <v>4578</v>
      </c>
    </row>
    <row r="60" spans="1:22" x14ac:dyDescent="0.2">
      <c r="A60" s="58"/>
      <c r="B60" s="18" t="s">
        <v>15</v>
      </c>
      <c r="C60" s="20">
        <v>4.3687199650502398E-4</v>
      </c>
      <c r="D60" s="20">
        <v>0</v>
      </c>
      <c r="E60" s="20">
        <v>0</v>
      </c>
      <c r="F60" s="20">
        <v>6.5530799475753605E-4</v>
      </c>
      <c r="G60" s="20">
        <v>1.9659239842726101E-3</v>
      </c>
      <c r="H60" s="20">
        <v>1.9659239842726101E-3</v>
      </c>
      <c r="I60" s="20">
        <v>9.6111839231105296E-3</v>
      </c>
      <c r="J60" s="20">
        <v>3.3639143730886799E-2</v>
      </c>
      <c r="K60" s="20">
        <v>9.7422455220620402E-2</v>
      </c>
      <c r="L60" s="20">
        <v>0.187418086500655</v>
      </c>
      <c r="M60" s="20">
        <v>0.33486238532110102</v>
      </c>
      <c r="N60" s="20">
        <v>0.332022717343818</v>
      </c>
      <c r="O60" s="20">
        <v>1</v>
      </c>
    </row>
    <row r="63" spans="1:22" x14ac:dyDescent="0.2">
      <c r="A63" s="59" t="s">
        <v>39</v>
      </c>
    </row>
    <row r="64" spans="1:22" x14ac:dyDescent="0.2">
      <c r="A64" s="12" t="s">
        <v>7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0111BB-0E84-41F7-B21E-959B6775E000}"/>
</file>

<file path=customXml/itemProps2.xml><?xml version="1.0" encoding="utf-8"?>
<ds:datastoreItem xmlns:ds="http://schemas.openxmlformats.org/officeDocument/2006/customXml" ds:itemID="{D7F369DB-734C-4A39-829B-38D0EFBAE187}"/>
</file>

<file path=customXml/itemProps3.xml><?xml version="1.0" encoding="utf-8"?>
<ds:datastoreItem xmlns:ds="http://schemas.openxmlformats.org/officeDocument/2006/customXml" ds:itemID="{64D05D31-89E5-4944-86AF-15DDF7BDA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