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ECIC" sheetId="6" r:id="rId1"/>
    <sheet name="Variazione pendenti SIECIC" sheetId="8" r:id="rId2"/>
    <sheet name="Stratigrafia pendenti" sheetId="21" r:id="rId3"/>
  </sheets>
  <definedNames>
    <definedName name="_xlnm._FilterDatabase" localSheetId="0" hidden="1">'Flussi SIECIC'!$A$6:$B$6</definedName>
    <definedName name="_xlnm._FilterDatabase" localSheetId="1" hidden="1">'Variazione pendenti SIECIC'!$A$6:$F$6</definedName>
    <definedName name="_xlnm.Print_Area" localSheetId="0">'Flussi SIECIC'!$A$2:$B$63</definedName>
    <definedName name="_xlnm.Print_Area" localSheetId="1">'Variazione pendenti SIECIC'!$A$2:$F$20</definedName>
  </definedNames>
  <calcPr calcId="162913"/>
</workbook>
</file>

<file path=xl/calcChain.xml><?xml version="1.0" encoding="utf-8"?>
<calcChain xmlns="http://schemas.openxmlformats.org/spreadsheetml/2006/main">
  <c r="F57" i="6" l="1"/>
  <c r="E57" i="6"/>
  <c r="D57" i="6"/>
  <c r="C57" i="6"/>
  <c r="C59" i="6" s="1"/>
  <c r="F48" i="6"/>
  <c r="E50" i="6" s="1"/>
  <c r="E48" i="6"/>
  <c r="D48" i="6"/>
  <c r="C48" i="6"/>
  <c r="F39" i="6"/>
  <c r="E41" i="6" s="1"/>
  <c r="E39" i="6"/>
  <c r="D39" i="6"/>
  <c r="C39" i="6"/>
  <c r="F30" i="6"/>
  <c r="E30" i="6"/>
  <c r="D30" i="6"/>
  <c r="C30" i="6"/>
  <c r="C32" i="6" s="1"/>
  <c r="F21" i="6"/>
  <c r="E21" i="6"/>
  <c r="D21" i="6"/>
  <c r="C21" i="6"/>
  <c r="C23" i="6" s="1"/>
  <c r="F12" i="6"/>
  <c r="E12" i="6"/>
  <c r="D12" i="6"/>
  <c r="C12" i="6"/>
  <c r="C14" i="6" s="1"/>
  <c r="E59" i="6" l="1"/>
  <c r="E32" i="6"/>
  <c r="E14" i="6"/>
  <c r="E23" i="6"/>
  <c r="C41" i="6"/>
  <c r="C50" i="6"/>
  <c r="H57" i="6" l="1"/>
  <c r="G57" i="6"/>
  <c r="H48" i="6"/>
  <c r="G48" i="6"/>
  <c r="H39" i="6"/>
  <c r="G39" i="6"/>
  <c r="H30" i="6"/>
  <c r="G30" i="6"/>
  <c r="H21" i="6"/>
  <c r="G21" i="6"/>
  <c r="H12" i="6"/>
  <c r="G12" i="6"/>
  <c r="G14" i="6" l="1"/>
  <c r="G23" i="6"/>
  <c r="G59" i="6"/>
  <c r="G50" i="6"/>
  <c r="G32" i="6"/>
  <c r="G41" i="6"/>
  <c r="F17" i="8" l="1"/>
  <c r="F15" i="8"/>
  <c r="F13" i="8"/>
  <c r="F11" i="8"/>
  <c r="F9" i="8"/>
  <c r="F7" i="8"/>
</calcChain>
</file>

<file path=xl/sharedStrings.xml><?xml version="1.0" encoding="utf-8"?>
<sst xmlns="http://schemas.openxmlformats.org/spreadsheetml/2006/main" count="156" uniqueCount="47">
  <si>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</si>
  <si>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</si>
  <si>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</si>
  <si>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</si>
  <si>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</si>
  <si>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</si>
  <si>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</si>
  <si>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</si>
  <si>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</si>
  <si>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</si>
  <si>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</si>
  <si>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</si>
  <si>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</si>
  <si>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</si>
  <si>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</si>
  <si>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</si>
  <si>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</si>
  <si>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</si>
  <si>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</si>
  <si>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</si>
  <si>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</si>
  <si>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</si>
  <si>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</si>
  <si>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</si>
  <si>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</si>
  <si>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</si>
  <si>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</si>
  <si>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</si>
  <si>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</si>
  <si>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</si>
  <si>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</si>
  <si>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2017</t>
  </si>
  <si>
    <t>Definiti 2017</t>
  </si>
  <si>
    <t>Fino al 2008</t>
  </si>
  <si>
    <t>Pendenti al 31/12/2016</t>
  </si>
  <si>
    <t>Iscritti 2018</t>
  </si>
  <si>
    <t>Definiti 2018</t>
  </si>
  <si>
    <t xml:space="preserve">Anni 2017 - 2019 </t>
  </si>
  <si>
    <t>Iscritti 2019</t>
  </si>
  <si>
    <t xml:space="preserve">Definiti 2019 </t>
  </si>
  <si>
    <t xml:space="preserve">Pendenti al 31 dicembre 2019 </t>
  </si>
  <si>
    <t xml:space="preserve">Pendenti al 31/12/2019 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</si>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</sst>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0" fillId="0" borderId="0" xfId="0" applyNumberFormat="1"/>
    <xf numFmtId="0" fontId="3" fillId="0" borderId="1" xfId="6" applyFont="1" applyBorder="1" applyAlignment="1">
      <alignment horizontal="right" vertical="center" wrapText="1"/>
    </xf>
    <xf numFmtId="0" fontId="10" fillId="0" borderId="0" xfId="6" applyFont="1" applyAlignment="1">
      <alignment vertical="center"/>
    </xf>
    <xf numFmtId="0" fontId="5" fillId="0" borderId="0" xfId="2" applyFont="1"/>
    <xf numFmtId="0" fontId="10" fillId="0" borderId="0" xfId="6" applyFont="1" applyAlignment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5" xfId="5"/>
    <cellStyle name="Normale 2 2 9" xfId="6"/>
    <cellStyle name="Percentuale" xfId="1" builtinId="5"/>
    <cellStyle name="Percentuale 2 2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zoomScaleNormal="100" workbookViewId="0">
      <selection activeCell="F62" sqref="F62"/>
    </sheetView>
  </sheetViews>
  <sheetFormatPr defaultColWidth="9.125" defaultRowHeight="12.75" x14ac:dyDescent="0.2"/>
  <cols>
    <col min="1" max="1" width="19.375" style="10" customWidth="1"/>
    <col min="2" max="2" width="33" style="1" customWidth="1"/>
    <col min="3" max="8" width="9.125" style="1" customWidth="1"/>
    <col min="9" max="9" width="9.125" style="1"/>
    <col min="10" max="10" width="44.875" style="1" bestFit="1" customWidth="1"/>
    <col min="11" max="14" width="9.125" style="1"/>
    <col min="15" max="15" width="44.875" style="1" bestFit="1" customWidth="1"/>
    <col min="16" max="16" width="41.875" style="1" bestFit="1" customWidth="1"/>
    <col min="17" max="16384" width="9.125" style="1"/>
  </cols>
  <sheetData>
    <row r="1" spans="1:8" ht="15.75" x14ac:dyDescent="0.25">
      <c r="A1" s="8" t="s">
        <v>9</v>
      </c>
    </row>
    <row r="2" spans="1:8" ht="15" x14ac:dyDescent="0.25">
      <c r="A2" s="9" t="s">
        <v>10</v>
      </c>
    </row>
    <row r="3" spans="1:8" x14ac:dyDescent="0.2">
      <c r="A3" s="29" t="s">
        <v>13</v>
      </c>
      <c r="B3" s="30"/>
    </row>
    <row r="4" spans="1:8" x14ac:dyDescent="0.2">
      <c r="A4" s="29" t="s">
        <v>37</v>
      </c>
      <c r="B4" s="36"/>
    </row>
    <row r="6" spans="1:8" ht="25.5" x14ac:dyDescent="0.2">
      <c r="A6" s="6" t="s">
        <v>1</v>
      </c>
      <c r="B6" s="6" t="s">
        <v>2</v>
      </c>
      <c r="C6" s="7" t="s">
        <v>31</v>
      </c>
      <c r="D6" s="7" t="s">
        <v>32</v>
      </c>
      <c r="E6" s="7" t="s">
        <v>35</v>
      </c>
      <c r="F6" s="7" t="s">
        <v>36</v>
      </c>
      <c r="G6" s="7" t="s">
        <v>38</v>
      </c>
      <c r="H6" s="7" t="s">
        <v>39</v>
      </c>
    </row>
    <row r="7" spans="1:8" x14ac:dyDescent="0.2">
      <c r="A7" s="59" t="s">
        <v>3</v>
      </c>
      <c r="B7" s="3" t="s">
        <v>14</v>
      </c>
      <c r="C7" s="4">
        <v>1301</v>
      </c>
      <c r="D7" s="4">
        <v>1320</v>
      </c>
      <c r="E7" s="4">
        <v>1376</v>
      </c>
      <c r="F7" s="4">
        <v>1356</v>
      </c>
      <c r="G7" s="4">
        <v>1360</v>
      </c>
      <c r="H7" s="4">
        <v>1416</v>
      </c>
    </row>
    <row r="8" spans="1:8" x14ac:dyDescent="0.2">
      <c r="A8" s="59" t="s">
        <v>3</v>
      </c>
      <c r="B8" s="3" t="s">
        <v>16</v>
      </c>
      <c r="C8" s="4">
        <v>273</v>
      </c>
      <c r="D8" s="4">
        <v>358</v>
      </c>
      <c r="E8" s="4">
        <v>268</v>
      </c>
      <c r="F8" s="4">
        <v>288</v>
      </c>
      <c r="G8" s="4">
        <v>201</v>
      </c>
      <c r="H8" s="4">
        <v>300</v>
      </c>
    </row>
    <row r="9" spans="1:8" x14ac:dyDescent="0.2">
      <c r="A9" s="59" t="s">
        <v>3</v>
      </c>
      <c r="B9" s="3" t="s">
        <v>17</v>
      </c>
      <c r="C9" s="4">
        <v>99</v>
      </c>
      <c r="D9" s="4">
        <v>107</v>
      </c>
      <c r="E9" s="4">
        <v>106</v>
      </c>
      <c r="F9" s="4">
        <v>118</v>
      </c>
      <c r="G9" s="4">
        <v>105</v>
      </c>
      <c r="H9" s="4">
        <v>102</v>
      </c>
    </row>
    <row r="10" spans="1:8" x14ac:dyDescent="0.2">
      <c r="A10" s="59" t="s">
        <v>3</v>
      </c>
      <c r="B10" s="3" t="s">
        <v>18</v>
      </c>
      <c r="C10" s="4">
        <v>30</v>
      </c>
      <c r="D10" s="4">
        <v>38</v>
      </c>
      <c r="E10" s="4">
        <v>21</v>
      </c>
      <c r="F10" s="4">
        <v>34</v>
      </c>
      <c r="G10" s="4">
        <v>20</v>
      </c>
      <c r="H10" s="4">
        <v>42</v>
      </c>
    </row>
    <row r="11" spans="1:8" x14ac:dyDescent="0.2">
      <c r="A11" s="59" t="s">
        <v>3</v>
      </c>
      <c r="B11" s="3" t="s">
        <v>19</v>
      </c>
      <c r="C11" s="4">
        <v>3</v>
      </c>
      <c r="D11" s="4">
        <v>4</v>
      </c>
      <c r="E11" s="4">
        <v>10</v>
      </c>
      <c r="F11" s="4">
        <v>3</v>
      </c>
      <c r="G11" s="4">
        <v>7</v>
      </c>
      <c r="H11" s="4">
        <v>6</v>
      </c>
    </row>
    <row r="12" spans="1:8" x14ac:dyDescent="0.2">
      <c r="A12" s="59"/>
      <c r="B12" s="13" t="s">
        <v>15</v>
      </c>
      <c r="C12" s="14">
        <f t="shared" ref="C12:F12" si="0">SUM(C7:C11)</f>
        <v>1706</v>
      </c>
      <c r="D12" s="14">
        <f t="shared" si="0"/>
        <v>1827</v>
      </c>
      <c r="E12" s="14">
        <f t="shared" si="0"/>
        <v>1781</v>
      </c>
      <c r="F12" s="14">
        <f t="shared" si="0"/>
        <v>1799</v>
      </c>
      <c r="G12" s="14">
        <f t="shared" ref="G12:H12" si="1">SUM(G7:G11)</f>
        <v>1693</v>
      </c>
      <c r="H12" s="14">
        <f t="shared" si="1"/>
        <v>1866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11</v>
      </c>
      <c r="C14" s="57">
        <f>D12/C12</f>
        <v>1.0709261430246191</v>
      </c>
      <c r="D14" s="58"/>
      <c r="E14" s="57">
        <f>F12/E12</f>
        <v>1.0101066816395283</v>
      </c>
      <c r="F14" s="58"/>
      <c r="G14" s="57">
        <f>H12/G12</f>
        <v>1.1021854695806261</v>
      </c>
      <c r="H14" s="58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9" t="s">
        <v>4</v>
      </c>
      <c r="B16" s="3" t="s">
        <v>14</v>
      </c>
      <c r="C16" s="4">
        <v>758</v>
      </c>
      <c r="D16" s="4">
        <v>812</v>
      </c>
      <c r="E16" s="4">
        <v>877</v>
      </c>
      <c r="F16" s="4">
        <v>967</v>
      </c>
      <c r="G16" s="4">
        <v>811</v>
      </c>
      <c r="H16" s="4">
        <v>904</v>
      </c>
    </row>
    <row r="17" spans="1:8" x14ac:dyDescent="0.2">
      <c r="A17" s="59" t="s">
        <v>4</v>
      </c>
      <c r="B17" s="3" t="s">
        <v>16</v>
      </c>
      <c r="C17" s="4">
        <v>246</v>
      </c>
      <c r="D17" s="4">
        <v>581</v>
      </c>
      <c r="E17" s="4">
        <v>219</v>
      </c>
      <c r="F17" s="4">
        <v>594</v>
      </c>
      <c r="G17" s="4">
        <v>172</v>
      </c>
      <c r="H17" s="4">
        <v>418</v>
      </c>
    </row>
    <row r="18" spans="1:8" x14ac:dyDescent="0.2">
      <c r="A18" s="59" t="s">
        <v>4</v>
      </c>
      <c r="B18" s="3" t="s">
        <v>17</v>
      </c>
      <c r="C18" s="5">
        <v>101</v>
      </c>
      <c r="D18" s="4">
        <v>101</v>
      </c>
      <c r="E18" s="5">
        <v>95</v>
      </c>
      <c r="F18" s="4">
        <v>89</v>
      </c>
      <c r="G18" s="5">
        <v>79</v>
      </c>
      <c r="H18" s="4">
        <v>76</v>
      </c>
    </row>
    <row r="19" spans="1:8" x14ac:dyDescent="0.2">
      <c r="A19" s="59" t="s">
        <v>4</v>
      </c>
      <c r="B19" s="3" t="s">
        <v>18</v>
      </c>
      <c r="C19" s="4">
        <v>34</v>
      </c>
      <c r="D19" s="4">
        <v>74</v>
      </c>
      <c r="E19" s="4">
        <v>40</v>
      </c>
      <c r="F19" s="4">
        <v>94</v>
      </c>
      <c r="G19" s="4">
        <v>32</v>
      </c>
      <c r="H19" s="4">
        <v>59</v>
      </c>
    </row>
    <row r="20" spans="1:8" x14ac:dyDescent="0.2">
      <c r="A20" s="59" t="s">
        <v>4</v>
      </c>
      <c r="B20" s="3" t="s">
        <v>19</v>
      </c>
      <c r="C20" s="4">
        <v>3</v>
      </c>
      <c r="D20" s="4">
        <v>1</v>
      </c>
      <c r="E20" s="4">
        <v>7</v>
      </c>
      <c r="F20" s="4">
        <v>2</v>
      </c>
      <c r="G20" s="4">
        <v>3</v>
      </c>
      <c r="H20" s="4">
        <v>2</v>
      </c>
    </row>
    <row r="21" spans="1:8" x14ac:dyDescent="0.2">
      <c r="A21" s="59"/>
      <c r="B21" s="13" t="s">
        <v>15</v>
      </c>
      <c r="C21" s="14">
        <f t="shared" ref="C21:F21" si="2">SUM(C16:C20)</f>
        <v>1142</v>
      </c>
      <c r="D21" s="14">
        <f t="shared" si="2"/>
        <v>1569</v>
      </c>
      <c r="E21" s="14">
        <f t="shared" si="2"/>
        <v>1238</v>
      </c>
      <c r="F21" s="14">
        <f t="shared" si="2"/>
        <v>1746</v>
      </c>
      <c r="G21" s="14">
        <f t="shared" ref="G21:H21" si="3">SUM(G16:G20)</f>
        <v>1097</v>
      </c>
      <c r="H21" s="14">
        <f t="shared" si="3"/>
        <v>1459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11</v>
      </c>
      <c r="C23" s="57">
        <f>D21/C21</f>
        <v>1.3739054290718038</v>
      </c>
      <c r="D23" s="58"/>
      <c r="E23" s="57">
        <f>F21/E21</f>
        <v>1.4103392568659128</v>
      </c>
      <c r="F23" s="58"/>
      <c r="G23" s="57">
        <f>H21/G21</f>
        <v>1.3299908842297175</v>
      </c>
      <c r="H23" s="58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9" t="s">
        <v>5</v>
      </c>
      <c r="B25" s="3" t="s">
        <v>14</v>
      </c>
      <c r="C25" s="4">
        <v>6704</v>
      </c>
      <c r="D25" s="4">
        <v>6646</v>
      </c>
      <c r="E25" s="4">
        <v>6904</v>
      </c>
      <c r="F25" s="4">
        <v>7256</v>
      </c>
      <c r="G25" s="4">
        <v>6576</v>
      </c>
      <c r="H25" s="4">
        <v>6783</v>
      </c>
    </row>
    <row r="26" spans="1:8" x14ac:dyDescent="0.2">
      <c r="A26" s="59"/>
      <c r="B26" s="3" t="s">
        <v>16</v>
      </c>
      <c r="C26" s="4">
        <v>875</v>
      </c>
      <c r="D26" s="4">
        <v>916</v>
      </c>
      <c r="E26" s="4">
        <v>743</v>
      </c>
      <c r="F26" s="4">
        <v>1120</v>
      </c>
      <c r="G26" s="4">
        <v>572</v>
      </c>
      <c r="H26" s="4">
        <v>1593</v>
      </c>
    </row>
    <row r="27" spans="1:8" x14ac:dyDescent="0.2">
      <c r="A27" s="59"/>
      <c r="B27" s="3" t="s">
        <v>17</v>
      </c>
      <c r="C27" s="4">
        <v>441</v>
      </c>
      <c r="D27" s="4">
        <v>405</v>
      </c>
      <c r="E27" s="4">
        <v>359</v>
      </c>
      <c r="F27" s="4">
        <v>380</v>
      </c>
      <c r="G27" s="4">
        <v>350</v>
      </c>
      <c r="H27" s="4">
        <v>360</v>
      </c>
    </row>
    <row r="28" spans="1:8" x14ac:dyDescent="0.2">
      <c r="A28" s="59"/>
      <c r="B28" s="3" t="s">
        <v>18</v>
      </c>
      <c r="C28" s="4">
        <v>161</v>
      </c>
      <c r="D28" s="4">
        <v>309</v>
      </c>
      <c r="E28" s="4">
        <v>161</v>
      </c>
      <c r="F28" s="4">
        <v>297</v>
      </c>
      <c r="G28" s="4">
        <v>134</v>
      </c>
      <c r="H28" s="4">
        <v>364</v>
      </c>
    </row>
    <row r="29" spans="1:8" x14ac:dyDescent="0.2">
      <c r="A29" s="59"/>
      <c r="B29" s="3" t="s">
        <v>19</v>
      </c>
      <c r="C29" s="4">
        <v>8</v>
      </c>
      <c r="D29" s="4">
        <v>12</v>
      </c>
      <c r="E29" s="4">
        <v>16</v>
      </c>
      <c r="F29" s="4">
        <v>9</v>
      </c>
      <c r="G29" s="4">
        <v>13</v>
      </c>
      <c r="H29" s="4">
        <v>11</v>
      </c>
    </row>
    <row r="30" spans="1:8" x14ac:dyDescent="0.2">
      <c r="A30" s="59"/>
      <c r="B30" s="13" t="s">
        <v>15</v>
      </c>
      <c r="C30" s="14">
        <f t="shared" ref="C30:F30" si="4">SUM(C25:C29)</f>
        <v>8189</v>
      </c>
      <c r="D30" s="14">
        <f t="shared" si="4"/>
        <v>8288</v>
      </c>
      <c r="E30" s="14">
        <f t="shared" si="4"/>
        <v>8183</v>
      </c>
      <c r="F30" s="14">
        <f t="shared" si="4"/>
        <v>9062</v>
      </c>
      <c r="G30" s="14">
        <f t="shared" ref="G30:H30" si="5">SUM(G25:G29)</f>
        <v>7645</v>
      </c>
      <c r="H30" s="14">
        <f t="shared" si="5"/>
        <v>9111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11</v>
      </c>
      <c r="C32" s="57">
        <f>D30/C30</f>
        <v>1.0120893882036879</v>
      </c>
      <c r="D32" s="58"/>
      <c r="E32" s="57">
        <f>F30/E30</f>
        <v>1.1074178174263718</v>
      </c>
      <c r="F32" s="58"/>
      <c r="G32" s="57">
        <f>H30/G30</f>
        <v>1.1917593198168737</v>
      </c>
      <c r="H32" s="58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9" t="s">
        <v>6</v>
      </c>
      <c r="B34" s="3" t="s">
        <v>14</v>
      </c>
      <c r="C34" s="4">
        <v>349</v>
      </c>
      <c r="D34" s="4">
        <v>417</v>
      </c>
      <c r="E34" s="4">
        <v>336</v>
      </c>
      <c r="F34" s="4">
        <v>401</v>
      </c>
      <c r="G34" s="4">
        <v>353</v>
      </c>
      <c r="H34" s="4">
        <v>324</v>
      </c>
    </row>
    <row r="35" spans="1:8" x14ac:dyDescent="0.2">
      <c r="A35" s="59" t="s">
        <v>6</v>
      </c>
      <c r="B35" s="3" t="s">
        <v>16</v>
      </c>
      <c r="C35" s="4">
        <v>116</v>
      </c>
      <c r="D35" s="4">
        <v>103</v>
      </c>
      <c r="E35" s="4">
        <v>76</v>
      </c>
      <c r="F35" s="4">
        <v>101</v>
      </c>
      <c r="G35" s="4">
        <v>71</v>
      </c>
      <c r="H35" s="4">
        <v>81</v>
      </c>
    </row>
    <row r="36" spans="1:8" x14ac:dyDescent="0.2">
      <c r="A36" s="59" t="s">
        <v>6</v>
      </c>
      <c r="B36" s="3" t="s">
        <v>17</v>
      </c>
      <c r="C36" s="4">
        <v>29</v>
      </c>
      <c r="D36" s="4">
        <v>47</v>
      </c>
      <c r="E36" s="4">
        <v>17</v>
      </c>
      <c r="F36" s="4">
        <v>27</v>
      </c>
      <c r="G36" s="4">
        <v>24</v>
      </c>
      <c r="H36" s="4">
        <v>22</v>
      </c>
    </row>
    <row r="37" spans="1:8" x14ac:dyDescent="0.2">
      <c r="A37" s="59" t="s">
        <v>6</v>
      </c>
      <c r="B37" s="3" t="s">
        <v>18</v>
      </c>
      <c r="C37" s="4">
        <v>10</v>
      </c>
      <c r="D37" s="4">
        <v>15</v>
      </c>
      <c r="E37" s="4">
        <v>6</v>
      </c>
      <c r="F37" s="4">
        <v>16</v>
      </c>
      <c r="G37" s="4">
        <v>10</v>
      </c>
      <c r="H37" s="4">
        <v>11</v>
      </c>
    </row>
    <row r="38" spans="1:8" x14ac:dyDescent="0.2">
      <c r="A38" s="59" t="s">
        <v>6</v>
      </c>
      <c r="B38" s="3" t="s">
        <v>19</v>
      </c>
      <c r="C38" s="4">
        <v>6</v>
      </c>
      <c r="D38" s="4">
        <v>2</v>
      </c>
      <c r="E38" s="4">
        <v>1</v>
      </c>
      <c r="F38" s="4">
        <v>1</v>
      </c>
      <c r="G38" s="4">
        <v>1</v>
      </c>
      <c r="H38" s="4">
        <v>3</v>
      </c>
    </row>
    <row r="39" spans="1:8" x14ac:dyDescent="0.2">
      <c r="A39" s="59"/>
      <c r="B39" s="13" t="s">
        <v>15</v>
      </c>
      <c r="C39" s="14">
        <f t="shared" ref="C39:F39" si="6">SUM(C34:C38)</f>
        <v>510</v>
      </c>
      <c r="D39" s="14">
        <f t="shared" si="6"/>
        <v>584</v>
      </c>
      <c r="E39" s="14">
        <f t="shared" si="6"/>
        <v>436</v>
      </c>
      <c r="F39" s="14">
        <f t="shared" si="6"/>
        <v>546</v>
      </c>
      <c r="G39" s="14">
        <f t="shared" ref="G39:H39" si="7">SUM(G34:G38)</f>
        <v>459</v>
      </c>
      <c r="H39" s="14">
        <f t="shared" si="7"/>
        <v>441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11</v>
      </c>
      <c r="C41" s="57">
        <f>D39/C39</f>
        <v>1.1450980392156862</v>
      </c>
      <c r="D41" s="58"/>
      <c r="E41" s="57">
        <f>F39/E39</f>
        <v>1.2522935779816513</v>
      </c>
      <c r="F41" s="58"/>
      <c r="G41" s="57">
        <f>H39/G39</f>
        <v>0.96078431372549022</v>
      </c>
      <c r="H41" s="58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9" t="s">
        <v>7</v>
      </c>
      <c r="B43" s="3" t="s">
        <v>14</v>
      </c>
      <c r="C43" s="4">
        <v>1206</v>
      </c>
      <c r="D43" s="4">
        <v>1140</v>
      </c>
      <c r="E43" s="4">
        <v>1297</v>
      </c>
      <c r="F43" s="4">
        <v>1445</v>
      </c>
      <c r="G43" s="4">
        <v>1313</v>
      </c>
      <c r="H43" s="4">
        <v>1303</v>
      </c>
    </row>
    <row r="44" spans="1:8" x14ac:dyDescent="0.2">
      <c r="A44" s="59"/>
      <c r="B44" s="3" t="s">
        <v>16</v>
      </c>
      <c r="C44" s="4">
        <v>316</v>
      </c>
      <c r="D44" s="4">
        <v>333</v>
      </c>
      <c r="E44" s="4">
        <v>262</v>
      </c>
      <c r="F44" s="4">
        <v>418</v>
      </c>
      <c r="G44" s="4">
        <v>200</v>
      </c>
      <c r="H44" s="4">
        <v>457</v>
      </c>
    </row>
    <row r="45" spans="1:8" x14ac:dyDescent="0.2">
      <c r="A45" s="59"/>
      <c r="B45" s="3" t="s">
        <v>17</v>
      </c>
      <c r="C45" s="4">
        <v>93</v>
      </c>
      <c r="D45" s="4">
        <v>95</v>
      </c>
      <c r="E45" s="4">
        <v>91</v>
      </c>
      <c r="F45" s="4">
        <v>121</v>
      </c>
      <c r="G45" s="4">
        <v>95</v>
      </c>
      <c r="H45" s="4">
        <v>82</v>
      </c>
    </row>
    <row r="46" spans="1:8" x14ac:dyDescent="0.2">
      <c r="A46" s="59"/>
      <c r="B46" s="3" t="s">
        <v>18</v>
      </c>
      <c r="C46" s="4">
        <v>21</v>
      </c>
      <c r="D46" s="4">
        <v>39</v>
      </c>
      <c r="E46" s="4">
        <v>31</v>
      </c>
      <c r="F46" s="4">
        <v>28</v>
      </c>
      <c r="G46" s="4">
        <v>17</v>
      </c>
      <c r="H46" s="4">
        <v>44</v>
      </c>
    </row>
    <row r="47" spans="1:8" x14ac:dyDescent="0.2">
      <c r="A47" s="59"/>
      <c r="B47" s="3" t="s">
        <v>19</v>
      </c>
      <c r="C47" s="4">
        <v>8</v>
      </c>
      <c r="D47" s="4">
        <v>8</v>
      </c>
      <c r="E47" s="4">
        <v>1</v>
      </c>
      <c r="F47" s="4">
        <v>1</v>
      </c>
      <c r="G47" s="4">
        <v>7</v>
      </c>
      <c r="H47" s="4">
        <v>1</v>
      </c>
    </row>
    <row r="48" spans="1:8" x14ac:dyDescent="0.2">
      <c r="A48" s="59"/>
      <c r="B48" s="13" t="s">
        <v>15</v>
      </c>
      <c r="C48" s="14">
        <f t="shared" ref="C48:F48" si="8">SUM(C43:C47)</f>
        <v>1644</v>
      </c>
      <c r="D48" s="14">
        <f t="shared" si="8"/>
        <v>1615</v>
      </c>
      <c r="E48" s="14">
        <f t="shared" si="8"/>
        <v>1682</v>
      </c>
      <c r="F48" s="14">
        <f t="shared" si="8"/>
        <v>2013</v>
      </c>
      <c r="G48" s="14">
        <f t="shared" ref="G48:H48" si="9">SUM(G43:G47)</f>
        <v>1632</v>
      </c>
      <c r="H48" s="14">
        <f t="shared" si="9"/>
        <v>1887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11</v>
      </c>
      <c r="C50" s="57">
        <f>D48/C48</f>
        <v>0.98236009732360097</v>
      </c>
      <c r="D50" s="58"/>
      <c r="E50" s="57">
        <f>F48/E48</f>
        <v>1.1967895362663497</v>
      </c>
      <c r="F50" s="58"/>
      <c r="G50" s="57">
        <f>H48/G48</f>
        <v>1.15625</v>
      </c>
      <c r="H50" s="58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9" t="s">
        <v>8</v>
      </c>
      <c r="B52" s="3" t="s">
        <v>14</v>
      </c>
      <c r="C52" s="4">
        <v>795</v>
      </c>
      <c r="D52" s="4">
        <v>880</v>
      </c>
      <c r="E52" s="4">
        <v>915</v>
      </c>
      <c r="F52" s="4">
        <v>999</v>
      </c>
      <c r="G52" s="4">
        <v>827</v>
      </c>
      <c r="H52" s="4">
        <v>840</v>
      </c>
    </row>
    <row r="53" spans="1:8" x14ac:dyDescent="0.2">
      <c r="A53" s="59"/>
      <c r="B53" s="3" t="s">
        <v>16</v>
      </c>
      <c r="C53" s="4">
        <v>230</v>
      </c>
      <c r="D53" s="4">
        <v>323</v>
      </c>
      <c r="E53" s="4">
        <v>198</v>
      </c>
      <c r="F53" s="4">
        <v>384</v>
      </c>
      <c r="G53" s="4">
        <v>157</v>
      </c>
      <c r="H53" s="4">
        <v>295</v>
      </c>
    </row>
    <row r="54" spans="1:8" x14ac:dyDescent="0.2">
      <c r="A54" s="59"/>
      <c r="B54" s="3" t="s">
        <v>17</v>
      </c>
      <c r="C54" s="4">
        <v>99</v>
      </c>
      <c r="D54" s="4">
        <v>106</v>
      </c>
      <c r="E54" s="4">
        <v>90</v>
      </c>
      <c r="F54" s="4">
        <v>85</v>
      </c>
      <c r="G54" s="4">
        <v>109</v>
      </c>
      <c r="H54" s="4">
        <v>115</v>
      </c>
    </row>
    <row r="55" spans="1:8" x14ac:dyDescent="0.2">
      <c r="A55" s="59"/>
      <c r="B55" s="3" t="s">
        <v>18</v>
      </c>
      <c r="C55" s="4">
        <v>28</v>
      </c>
      <c r="D55" s="4">
        <v>42</v>
      </c>
      <c r="E55" s="4">
        <v>21</v>
      </c>
      <c r="F55" s="4">
        <v>21</v>
      </c>
      <c r="G55" s="4">
        <v>30</v>
      </c>
      <c r="H55" s="4">
        <v>39</v>
      </c>
    </row>
    <row r="56" spans="1:8" x14ac:dyDescent="0.2">
      <c r="A56" s="59"/>
      <c r="B56" s="3" t="s">
        <v>19</v>
      </c>
      <c r="C56" s="4">
        <v>6</v>
      </c>
      <c r="D56" s="4">
        <v>8</v>
      </c>
      <c r="E56" s="4">
        <v>2</v>
      </c>
      <c r="F56" s="4">
        <v>0</v>
      </c>
      <c r="G56" s="4">
        <v>2</v>
      </c>
      <c r="H56" s="4">
        <v>1</v>
      </c>
    </row>
    <row r="57" spans="1:8" x14ac:dyDescent="0.2">
      <c r="A57" s="59"/>
      <c r="B57" s="13" t="s">
        <v>15</v>
      </c>
      <c r="C57" s="14">
        <f t="shared" ref="C57:F57" si="10">SUM(C52:C56)</f>
        <v>1158</v>
      </c>
      <c r="D57" s="14">
        <f t="shared" si="10"/>
        <v>1359</v>
      </c>
      <c r="E57" s="14">
        <f t="shared" si="10"/>
        <v>1226</v>
      </c>
      <c r="F57" s="14">
        <f t="shared" si="10"/>
        <v>1489</v>
      </c>
      <c r="G57" s="14">
        <f t="shared" ref="G57:H57" si="11">SUM(G52:G56)</f>
        <v>1125</v>
      </c>
      <c r="H57" s="14">
        <f t="shared" si="11"/>
        <v>1290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11</v>
      </c>
      <c r="C59" s="57">
        <f>D57/C57</f>
        <v>1.1735751295336787</v>
      </c>
      <c r="D59" s="58"/>
      <c r="E59" s="57">
        <f>F57/E57</f>
        <v>1.2145187601957586</v>
      </c>
      <c r="F59" s="58"/>
      <c r="G59" s="57">
        <f>H57/G57</f>
        <v>1.1466666666666667</v>
      </c>
      <c r="H59" s="58"/>
    </row>
    <row r="61" spans="1:8" x14ac:dyDescent="0.2">
      <c r="A61" s="56" t="s">
        <v>45</v>
      </c>
    </row>
    <row r="62" spans="1:8" x14ac:dyDescent="0.2">
      <c r="A62" s="56" t="s">
        <v>46</v>
      </c>
    </row>
    <row r="63" spans="1:8" x14ac:dyDescent="0.2">
      <c r="A63" s="55" t="s">
        <v>44</v>
      </c>
    </row>
  </sheetData>
  <mergeCells count="24"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A52:A57"/>
    <mergeCell ref="A7:A12"/>
    <mergeCell ref="A16:A21"/>
    <mergeCell ref="A25:A30"/>
    <mergeCell ref="A34:A39"/>
    <mergeCell ref="A43:A48"/>
    <mergeCell ref="G59:H59"/>
    <mergeCell ref="G14:H14"/>
    <mergeCell ref="G23:H23"/>
    <mergeCell ref="G32:H32"/>
    <mergeCell ref="G41:H41"/>
    <mergeCell ref="G50:H50"/>
  </mergeCells>
  <conditionalFormatting sqref="G14:H14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G23:H23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32:H32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G41:H41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G50:H50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59:H59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C14:D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C23:D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C32:D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C41:D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C50:D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C59:D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E14:F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23:F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E32:F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E41:F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E50:F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E59:F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H6" sqref="H6:H17"/>
    </sheetView>
  </sheetViews>
  <sheetFormatPr defaultColWidth="9.125" defaultRowHeight="12.75" x14ac:dyDescent="0.2"/>
  <cols>
    <col min="1" max="1" width="24.375" style="10" customWidth="1"/>
    <col min="2" max="2" width="40.25" style="1" customWidth="1"/>
    <col min="3" max="3" width="12.125" style="1" customWidth="1"/>
    <col min="4" max="4" width="12" style="1" customWidth="1"/>
    <col min="5" max="5" width="3" style="23" customWidth="1"/>
    <col min="6" max="7" width="9.125" style="1"/>
    <col min="8" max="8" width="44.875" style="1" bestFit="1" customWidth="1"/>
    <col min="9" max="12" width="9.125" style="1"/>
    <col min="13" max="13" width="44.875" style="1" bestFit="1" customWidth="1"/>
    <col min="14" max="14" width="41.875" style="1" bestFit="1" customWidth="1"/>
    <col min="15" max="16384" width="9.125" style="1"/>
  </cols>
  <sheetData>
    <row r="1" spans="1:8" ht="15.75" x14ac:dyDescent="0.25">
      <c r="A1" s="8" t="s">
        <v>9</v>
      </c>
    </row>
    <row r="2" spans="1:8" ht="15" x14ac:dyDescent="0.25">
      <c r="A2" s="9" t="s">
        <v>12</v>
      </c>
    </row>
    <row r="3" spans="1:8" x14ac:dyDescent="0.2">
      <c r="A3" s="29" t="s">
        <v>13</v>
      </c>
      <c r="B3" s="30"/>
      <c r="E3" s="1"/>
    </row>
    <row r="4" spans="1:8" x14ac:dyDescent="0.2">
      <c r="A4" s="35" t="s">
        <v>40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7" t="s">
        <v>34</v>
      </c>
      <c r="D6" s="26" t="s">
        <v>41</v>
      </c>
      <c r="E6" s="24"/>
      <c r="F6" s="7" t="s">
        <v>21</v>
      </c>
    </row>
    <row r="7" spans="1:8" s="18" customFormat="1" ht="27" customHeight="1" x14ac:dyDescent="0.25">
      <c r="A7" s="27" t="s">
        <v>3</v>
      </c>
      <c r="B7" s="19" t="s">
        <v>15</v>
      </c>
      <c r="C7" s="48">
        <v>2452</v>
      </c>
      <c r="D7" s="20">
        <v>2402</v>
      </c>
      <c r="E7" s="25"/>
      <c r="F7" s="21">
        <f>(D7-C7)/C7</f>
        <v>-2.0391517128874388E-2</v>
      </c>
      <c r="H7" s="51"/>
    </row>
    <row r="8" spans="1:8" ht="14.45" customHeight="1" x14ac:dyDescent="0.25">
      <c r="A8" s="28"/>
      <c r="B8" s="11"/>
      <c r="C8" s="49"/>
      <c r="D8" s="16"/>
      <c r="E8" s="16"/>
      <c r="F8" s="17"/>
      <c r="H8" s="52"/>
    </row>
    <row r="9" spans="1:8" ht="27" customHeight="1" x14ac:dyDescent="0.25">
      <c r="A9" s="27" t="s">
        <v>4</v>
      </c>
      <c r="B9" s="19" t="s">
        <v>15</v>
      </c>
      <c r="C9" s="48">
        <v>2181</v>
      </c>
      <c r="D9" s="20">
        <v>1199</v>
      </c>
      <c r="E9" s="25"/>
      <c r="F9" s="21">
        <f>(D9-C9)/C9</f>
        <v>-0.45025217790004585</v>
      </c>
      <c r="H9" s="52"/>
    </row>
    <row r="10" spans="1:8" ht="15" x14ac:dyDescent="0.25">
      <c r="C10" s="50"/>
      <c r="D10" s="2"/>
      <c r="E10" s="12"/>
      <c r="F10" s="2"/>
      <c r="H10" s="52"/>
    </row>
    <row r="11" spans="1:8" s="18" customFormat="1" ht="27" customHeight="1" x14ac:dyDescent="0.25">
      <c r="A11" s="27" t="s">
        <v>5</v>
      </c>
      <c r="B11" s="19" t="s">
        <v>15</v>
      </c>
      <c r="C11" s="48">
        <v>8824</v>
      </c>
      <c r="D11" s="20">
        <v>7926</v>
      </c>
      <c r="E11" s="25"/>
      <c r="F11" s="21">
        <f>(D11-C11)/C11</f>
        <v>-0.10176790571169538</v>
      </c>
      <c r="H11" s="52"/>
    </row>
    <row r="12" spans="1:8" ht="15" x14ac:dyDescent="0.25">
      <c r="C12" s="50"/>
      <c r="D12" s="2"/>
      <c r="E12" s="12"/>
      <c r="H12" s="52"/>
    </row>
    <row r="13" spans="1:8" s="18" customFormat="1" ht="27" customHeight="1" x14ac:dyDescent="0.25">
      <c r="A13" s="27" t="s">
        <v>6</v>
      </c>
      <c r="B13" s="19" t="s">
        <v>15</v>
      </c>
      <c r="C13" s="48">
        <v>816</v>
      </c>
      <c r="D13" s="20">
        <v>791</v>
      </c>
      <c r="E13" s="25"/>
      <c r="F13" s="21">
        <f>(D13-C13)/C13</f>
        <v>-3.0637254901960783E-2</v>
      </c>
      <c r="H13" s="52"/>
    </row>
    <row r="14" spans="1:8" x14ac:dyDescent="0.2">
      <c r="C14" s="50"/>
      <c r="D14" s="2"/>
      <c r="E14" s="12"/>
    </row>
    <row r="15" spans="1:8" s="18" customFormat="1" ht="27" customHeight="1" x14ac:dyDescent="0.25">
      <c r="A15" s="27" t="s">
        <v>7</v>
      </c>
      <c r="B15" s="19" t="s">
        <v>15</v>
      </c>
      <c r="C15" s="48">
        <v>2043</v>
      </c>
      <c r="D15" s="20">
        <v>1784</v>
      </c>
      <c r="E15" s="25"/>
      <c r="F15" s="21">
        <f>(D15-C15)/C15</f>
        <v>-0.12677435144395496</v>
      </c>
    </row>
    <row r="16" spans="1:8" x14ac:dyDescent="0.2">
      <c r="C16" s="50"/>
      <c r="D16" s="2"/>
      <c r="E16" s="12"/>
    </row>
    <row r="17" spans="1:6" s="18" customFormat="1" ht="27" customHeight="1" x14ac:dyDescent="0.25">
      <c r="A17" s="27" t="s">
        <v>8</v>
      </c>
      <c r="B17" s="19" t="s">
        <v>15</v>
      </c>
      <c r="C17" s="48">
        <v>1340</v>
      </c>
      <c r="D17" s="20">
        <v>1079</v>
      </c>
      <c r="E17" s="25"/>
      <c r="F17" s="21">
        <f>(D17-C17)/C17</f>
        <v>-0.19477611940298509</v>
      </c>
    </row>
    <row r="19" spans="1:6" x14ac:dyDescent="0.2">
      <c r="A19" s="54" t="s">
        <v>43</v>
      </c>
    </row>
    <row r="20" spans="1:6" x14ac:dyDescent="0.2">
      <c r="A20" s="55" t="s">
        <v>44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opLeftCell="A10" workbookViewId="0">
      <selection activeCell="A55" sqref="A55:A56"/>
    </sheetView>
  </sheetViews>
  <sheetFormatPr defaultColWidth="8" defaultRowHeight="12.75" x14ac:dyDescent="0.2"/>
  <cols>
    <col min="1" max="1" width="13.375" style="45" customWidth="1"/>
    <col min="2" max="2" width="35.125" style="33" customWidth="1"/>
    <col min="3" max="3" width="9.625" style="33" customWidth="1"/>
    <col min="4" max="5" width="8" style="33"/>
    <col min="6" max="6" width="8" style="33" customWidth="1"/>
    <col min="7" max="12" width="8" style="33"/>
    <col min="13" max="13" width="8" style="33" customWidth="1"/>
    <col min="14" max="16384" width="8" style="33"/>
  </cols>
  <sheetData>
    <row r="1" spans="1:15" ht="15.75" x14ac:dyDescent="0.25">
      <c r="A1" s="32" t="s">
        <v>9</v>
      </c>
    </row>
    <row r="2" spans="1:15" ht="15" x14ac:dyDescent="0.25">
      <c r="A2" s="34" t="s">
        <v>20</v>
      </c>
    </row>
    <row r="3" spans="1:15" x14ac:dyDescent="0.2">
      <c r="A3" s="35" t="s">
        <v>13</v>
      </c>
      <c r="B3" s="36"/>
    </row>
    <row r="4" spans="1:15" x14ac:dyDescent="0.2">
      <c r="A4" s="35" t="s">
        <v>42</v>
      </c>
      <c r="B4" s="36"/>
    </row>
    <row r="6" spans="1:15" x14ac:dyDescent="0.2">
      <c r="A6" s="37" t="s">
        <v>1</v>
      </c>
      <c r="B6" s="37" t="s">
        <v>2</v>
      </c>
      <c r="C6" s="53" t="s">
        <v>33</v>
      </c>
      <c r="D6" s="53">
        <v>2009</v>
      </c>
      <c r="E6" s="53">
        <v>2010</v>
      </c>
      <c r="F6" s="53">
        <v>2011</v>
      </c>
      <c r="G6" s="53">
        <v>2012</v>
      </c>
      <c r="H6" s="53">
        <v>2013</v>
      </c>
      <c r="I6" s="53">
        <v>2014</v>
      </c>
      <c r="J6" s="53">
        <v>2015</v>
      </c>
      <c r="K6" s="53">
        <v>2016</v>
      </c>
      <c r="L6" s="53">
        <v>2017</v>
      </c>
      <c r="M6" s="53">
        <v>2018</v>
      </c>
      <c r="N6" s="53">
        <v>2019</v>
      </c>
      <c r="O6" s="53" t="s">
        <v>0</v>
      </c>
    </row>
    <row r="7" spans="1:15" ht="12.75" customHeight="1" x14ac:dyDescent="0.2">
      <c r="A7" s="60" t="s">
        <v>22</v>
      </c>
      <c r="B7" s="38" t="s">
        <v>14</v>
      </c>
      <c r="C7" s="39">
        <v>2</v>
      </c>
      <c r="D7" s="39">
        <v>3</v>
      </c>
      <c r="E7" s="39">
        <v>3</v>
      </c>
      <c r="F7" s="39">
        <v>1</v>
      </c>
      <c r="G7" s="39">
        <v>4</v>
      </c>
      <c r="H7" s="39">
        <v>3</v>
      </c>
      <c r="I7" s="39">
        <v>3</v>
      </c>
      <c r="J7" s="39">
        <v>3</v>
      </c>
      <c r="K7" s="39">
        <v>2</v>
      </c>
      <c r="L7" s="39">
        <v>21</v>
      </c>
      <c r="M7" s="39">
        <v>42</v>
      </c>
      <c r="N7" s="39">
        <v>358</v>
      </c>
      <c r="O7" s="39">
        <v>445</v>
      </c>
    </row>
    <row r="8" spans="1:15" x14ac:dyDescent="0.2">
      <c r="A8" s="61"/>
      <c r="B8" s="38" t="s">
        <v>16</v>
      </c>
      <c r="C8" s="39">
        <v>249</v>
      </c>
      <c r="D8" s="39">
        <v>62</v>
      </c>
      <c r="E8" s="39">
        <v>66</v>
      </c>
      <c r="F8" s="39">
        <v>82</v>
      </c>
      <c r="G8" s="39">
        <v>100</v>
      </c>
      <c r="H8" s="39">
        <v>118</v>
      </c>
      <c r="I8" s="39">
        <v>93</v>
      </c>
      <c r="J8" s="39">
        <v>122</v>
      </c>
      <c r="K8" s="39">
        <v>141</v>
      </c>
      <c r="L8" s="39">
        <v>148</v>
      </c>
      <c r="M8" s="39">
        <v>217</v>
      </c>
      <c r="N8" s="39">
        <v>185</v>
      </c>
      <c r="O8" s="39">
        <v>1583</v>
      </c>
    </row>
    <row r="9" spans="1:15" x14ac:dyDescent="0.2">
      <c r="A9" s="61"/>
      <c r="B9" s="38" t="s">
        <v>17</v>
      </c>
      <c r="C9" s="39"/>
      <c r="D9" s="39"/>
      <c r="E9" s="39"/>
      <c r="F9" s="39"/>
      <c r="G9" s="39"/>
      <c r="H9" s="39">
        <v>1</v>
      </c>
      <c r="I9" s="39"/>
      <c r="J9" s="39"/>
      <c r="K9" s="39"/>
      <c r="L9" s="39"/>
      <c r="M9" s="39">
        <v>3</v>
      </c>
      <c r="N9" s="39">
        <v>33</v>
      </c>
      <c r="O9" s="39">
        <v>37</v>
      </c>
    </row>
    <row r="10" spans="1:15" x14ac:dyDescent="0.2">
      <c r="A10" s="61"/>
      <c r="B10" s="38" t="s">
        <v>23</v>
      </c>
      <c r="C10" s="39">
        <v>108</v>
      </c>
      <c r="D10" s="39">
        <v>12</v>
      </c>
      <c r="E10" s="39">
        <v>18</v>
      </c>
      <c r="F10" s="39">
        <v>12</v>
      </c>
      <c r="G10" s="39">
        <v>9</v>
      </c>
      <c r="H10" s="39">
        <v>16</v>
      </c>
      <c r="I10" s="39">
        <v>25</v>
      </c>
      <c r="J10" s="39">
        <v>24</v>
      </c>
      <c r="K10" s="39">
        <v>35</v>
      </c>
      <c r="L10" s="39">
        <v>25</v>
      </c>
      <c r="M10" s="39">
        <v>20</v>
      </c>
      <c r="N10" s="39">
        <v>20</v>
      </c>
      <c r="O10" s="39">
        <v>324</v>
      </c>
    </row>
    <row r="11" spans="1:15" x14ac:dyDescent="0.2">
      <c r="A11" s="61"/>
      <c r="B11" s="38" t="s">
        <v>19</v>
      </c>
      <c r="C11" s="39">
        <v>6</v>
      </c>
      <c r="D11" s="40"/>
      <c r="E11" s="40"/>
      <c r="F11" s="39"/>
      <c r="G11" s="39"/>
      <c r="H11" s="39"/>
      <c r="I11" s="39"/>
      <c r="J11" s="39">
        <v>2</v>
      </c>
      <c r="K11" s="39"/>
      <c r="L11" s="39"/>
      <c r="M11" s="39">
        <v>1</v>
      </c>
      <c r="N11" s="39">
        <v>4</v>
      </c>
      <c r="O11" s="39">
        <v>13</v>
      </c>
    </row>
    <row r="12" spans="1:15" x14ac:dyDescent="0.2">
      <c r="A12" s="61"/>
      <c r="B12" s="41" t="s">
        <v>24</v>
      </c>
      <c r="C12" s="42">
        <v>365</v>
      </c>
      <c r="D12" s="42">
        <v>77</v>
      </c>
      <c r="E12" s="42">
        <v>87</v>
      </c>
      <c r="F12" s="42">
        <v>95</v>
      </c>
      <c r="G12" s="42">
        <v>113</v>
      </c>
      <c r="H12" s="42">
        <v>138</v>
      </c>
      <c r="I12" s="42">
        <v>121</v>
      </c>
      <c r="J12" s="42">
        <v>151</v>
      </c>
      <c r="K12" s="42">
        <v>178</v>
      </c>
      <c r="L12" s="42">
        <v>194</v>
      </c>
      <c r="M12" s="42">
        <v>283</v>
      </c>
      <c r="N12" s="42">
        <v>600</v>
      </c>
      <c r="O12" s="42">
        <v>2402</v>
      </c>
    </row>
    <row r="13" spans="1:15" x14ac:dyDescent="0.2">
      <c r="A13" s="62"/>
      <c r="B13" s="43" t="s">
        <v>25</v>
      </c>
      <c r="C13" s="44">
        <v>0.15195670274771</v>
      </c>
      <c r="D13" s="44">
        <v>3.2056619483763503E-2</v>
      </c>
      <c r="E13" s="44">
        <v>3.6219816819317199E-2</v>
      </c>
      <c r="F13" s="44">
        <v>3.9550374687760202E-2</v>
      </c>
      <c r="G13" s="44">
        <v>4.7044129891756901E-2</v>
      </c>
      <c r="H13" s="44">
        <v>5.7452123230641097E-2</v>
      </c>
      <c r="I13" s="44">
        <v>5.03746877601998E-2</v>
      </c>
      <c r="J13" s="44">
        <v>6.2864279766860903E-2</v>
      </c>
      <c r="K13" s="44">
        <v>7.4104912572855994E-2</v>
      </c>
      <c r="L13" s="44">
        <v>8.0766028309741902E-2</v>
      </c>
      <c r="M13" s="44">
        <v>0.11781848459617</v>
      </c>
      <c r="N13" s="44">
        <v>0.249791840133222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60" t="s">
        <v>26</v>
      </c>
      <c r="B15" s="38" t="s">
        <v>14</v>
      </c>
      <c r="C15" s="39">
        <v>1</v>
      </c>
      <c r="D15" s="39"/>
      <c r="E15" s="39"/>
      <c r="F15" s="39"/>
      <c r="G15" s="39"/>
      <c r="H15" s="39"/>
      <c r="I15" s="39"/>
      <c r="J15" s="39">
        <v>1</v>
      </c>
      <c r="K15" s="39">
        <v>4</v>
      </c>
      <c r="L15" s="39">
        <v>2</v>
      </c>
      <c r="M15" s="39">
        <v>12</v>
      </c>
      <c r="N15" s="39">
        <v>196</v>
      </c>
      <c r="O15" s="39">
        <v>216</v>
      </c>
    </row>
    <row r="16" spans="1:15" x14ac:dyDescent="0.2">
      <c r="A16" s="61"/>
      <c r="B16" s="38" t="s">
        <v>16</v>
      </c>
      <c r="C16" s="39">
        <v>31</v>
      </c>
      <c r="D16" s="39">
        <v>5</v>
      </c>
      <c r="E16" s="39">
        <v>7</v>
      </c>
      <c r="F16" s="39">
        <v>19</v>
      </c>
      <c r="G16" s="39">
        <v>30</v>
      </c>
      <c r="H16" s="39">
        <v>34</v>
      </c>
      <c r="I16" s="39">
        <v>49</v>
      </c>
      <c r="J16" s="39">
        <v>75</v>
      </c>
      <c r="K16" s="39">
        <v>67</v>
      </c>
      <c r="L16" s="39">
        <v>112</v>
      </c>
      <c r="M16" s="39">
        <v>122</v>
      </c>
      <c r="N16" s="39">
        <v>138</v>
      </c>
      <c r="O16" s="39">
        <v>689</v>
      </c>
    </row>
    <row r="17" spans="1:15" x14ac:dyDescent="0.2">
      <c r="A17" s="61"/>
      <c r="B17" s="38" t="s">
        <v>17</v>
      </c>
      <c r="C17" s="39"/>
      <c r="D17" s="39"/>
      <c r="E17" s="39"/>
      <c r="F17" s="39"/>
      <c r="G17" s="39"/>
      <c r="H17" s="39"/>
      <c r="I17" s="39"/>
      <c r="J17" s="39"/>
      <c r="K17" s="39"/>
      <c r="L17" s="39">
        <v>1</v>
      </c>
      <c r="M17" s="39"/>
      <c r="N17" s="39">
        <v>26</v>
      </c>
      <c r="O17" s="39">
        <v>27</v>
      </c>
    </row>
    <row r="18" spans="1:15" x14ac:dyDescent="0.2">
      <c r="A18" s="61"/>
      <c r="B18" s="38" t="s">
        <v>23</v>
      </c>
      <c r="C18" s="39">
        <v>57</v>
      </c>
      <c r="D18" s="39">
        <v>6</v>
      </c>
      <c r="E18" s="39">
        <v>5</v>
      </c>
      <c r="F18" s="39">
        <v>10</v>
      </c>
      <c r="G18" s="39">
        <v>14</v>
      </c>
      <c r="H18" s="39">
        <v>20</v>
      </c>
      <c r="I18" s="39">
        <v>17</v>
      </c>
      <c r="J18" s="39">
        <v>19</v>
      </c>
      <c r="K18" s="39">
        <v>19</v>
      </c>
      <c r="L18" s="39">
        <v>23</v>
      </c>
      <c r="M18" s="39">
        <v>30</v>
      </c>
      <c r="N18" s="39">
        <v>32</v>
      </c>
      <c r="O18" s="39">
        <v>252</v>
      </c>
    </row>
    <row r="19" spans="1:15" x14ac:dyDescent="0.2">
      <c r="A19" s="61"/>
      <c r="B19" s="38" t="s">
        <v>19</v>
      </c>
      <c r="C19" s="39">
        <v>2</v>
      </c>
      <c r="D19" s="40">
        <v>1</v>
      </c>
      <c r="E19" s="40"/>
      <c r="F19" s="39">
        <v>1</v>
      </c>
      <c r="G19" s="39">
        <v>1</v>
      </c>
      <c r="H19" s="39">
        <v>1</v>
      </c>
      <c r="I19" s="39"/>
      <c r="J19" s="39"/>
      <c r="K19" s="39"/>
      <c r="L19" s="39">
        <v>1</v>
      </c>
      <c r="M19" s="39">
        <v>6</v>
      </c>
      <c r="N19" s="39">
        <v>2</v>
      </c>
      <c r="O19" s="39">
        <v>15</v>
      </c>
    </row>
    <row r="20" spans="1:15" x14ac:dyDescent="0.2">
      <c r="A20" s="61"/>
      <c r="B20" s="41" t="s">
        <v>24</v>
      </c>
      <c r="C20" s="42">
        <v>91</v>
      </c>
      <c r="D20" s="42">
        <v>12</v>
      </c>
      <c r="E20" s="42">
        <v>12</v>
      </c>
      <c r="F20" s="42">
        <v>30</v>
      </c>
      <c r="G20" s="42">
        <v>45</v>
      </c>
      <c r="H20" s="42">
        <v>55</v>
      </c>
      <c r="I20" s="42">
        <v>66</v>
      </c>
      <c r="J20" s="42">
        <v>95</v>
      </c>
      <c r="K20" s="42">
        <v>90</v>
      </c>
      <c r="L20" s="42">
        <v>139</v>
      </c>
      <c r="M20" s="42">
        <v>170</v>
      </c>
      <c r="N20" s="42">
        <v>394</v>
      </c>
      <c r="O20" s="42">
        <v>1199</v>
      </c>
    </row>
    <row r="21" spans="1:15" x14ac:dyDescent="0.2">
      <c r="A21" s="62"/>
      <c r="B21" s="43" t="s">
        <v>25</v>
      </c>
      <c r="C21" s="44">
        <v>7.5896580483736403E-2</v>
      </c>
      <c r="D21" s="44">
        <v>1.0008340283569599E-2</v>
      </c>
      <c r="E21" s="44">
        <v>1.0008340283569599E-2</v>
      </c>
      <c r="F21" s="44">
        <v>2.5020850708924101E-2</v>
      </c>
      <c r="G21" s="44">
        <v>3.7531276063386201E-2</v>
      </c>
      <c r="H21" s="44">
        <v>4.5871559633027498E-2</v>
      </c>
      <c r="I21" s="44">
        <v>5.5045871559633003E-2</v>
      </c>
      <c r="J21" s="44">
        <v>7.9232693911593002E-2</v>
      </c>
      <c r="K21" s="44">
        <v>7.5062552126772306E-2</v>
      </c>
      <c r="L21" s="44">
        <v>0.11592994161801499</v>
      </c>
      <c r="M21" s="44">
        <v>0.141784820683903</v>
      </c>
      <c r="N21" s="44">
        <v>0.32860717264387002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60" t="s">
        <v>27</v>
      </c>
      <c r="B23" s="38" t="s">
        <v>14</v>
      </c>
      <c r="C23" s="39">
        <v>111</v>
      </c>
      <c r="D23" s="39">
        <v>20</v>
      </c>
      <c r="E23" s="39">
        <v>12</v>
      </c>
      <c r="F23" s="39">
        <v>6</v>
      </c>
      <c r="G23" s="39">
        <v>5</v>
      </c>
      <c r="H23" s="39">
        <v>12</v>
      </c>
      <c r="I23" s="39">
        <v>14</v>
      </c>
      <c r="J23" s="39">
        <v>14</v>
      </c>
      <c r="K23" s="39">
        <v>21</v>
      </c>
      <c r="L23" s="39">
        <v>40</v>
      </c>
      <c r="M23" s="39">
        <v>266</v>
      </c>
      <c r="N23" s="39">
        <v>2210</v>
      </c>
      <c r="O23" s="39">
        <v>2731</v>
      </c>
    </row>
    <row r="24" spans="1:15" x14ac:dyDescent="0.2">
      <c r="A24" s="61"/>
      <c r="B24" s="38" t="s">
        <v>16</v>
      </c>
      <c r="C24" s="39">
        <v>776</v>
      </c>
      <c r="D24" s="39">
        <v>75</v>
      </c>
      <c r="E24" s="39">
        <v>98</v>
      </c>
      <c r="F24" s="39">
        <v>137</v>
      </c>
      <c r="G24" s="39">
        <v>188</v>
      </c>
      <c r="H24" s="39">
        <v>183</v>
      </c>
      <c r="I24" s="39">
        <v>176</v>
      </c>
      <c r="J24" s="39">
        <v>235</v>
      </c>
      <c r="K24" s="39">
        <v>250</v>
      </c>
      <c r="L24" s="39">
        <v>438</v>
      </c>
      <c r="M24" s="39">
        <v>421</v>
      </c>
      <c r="N24" s="39">
        <v>497</v>
      </c>
      <c r="O24" s="39">
        <v>3474</v>
      </c>
    </row>
    <row r="25" spans="1:15" x14ac:dyDescent="0.2">
      <c r="A25" s="61"/>
      <c r="B25" s="38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>
        <v>1</v>
      </c>
      <c r="M25" s="39">
        <v>12</v>
      </c>
      <c r="N25" s="39">
        <v>94</v>
      </c>
      <c r="O25" s="39">
        <v>107</v>
      </c>
    </row>
    <row r="26" spans="1:15" x14ac:dyDescent="0.2">
      <c r="A26" s="61"/>
      <c r="B26" s="38" t="s">
        <v>23</v>
      </c>
      <c r="C26" s="39">
        <v>541</v>
      </c>
      <c r="D26" s="39">
        <v>37</v>
      </c>
      <c r="E26" s="39">
        <v>54</v>
      </c>
      <c r="F26" s="39">
        <v>76</v>
      </c>
      <c r="G26" s="39">
        <v>65</v>
      </c>
      <c r="H26" s="39">
        <v>83</v>
      </c>
      <c r="I26" s="39">
        <v>113</v>
      </c>
      <c r="J26" s="39">
        <v>111</v>
      </c>
      <c r="K26" s="39">
        <v>119</v>
      </c>
      <c r="L26" s="39">
        <v>110</v>
      </c>
      <c r="M26" s="39">
        <v>135</v>
      </c>
      <c r="N26" s="39">
        <v>130</v>
      </c>
      <c r="O26" s="39">
        <v>1574</v>
      </c>
    </row>
    <row r="27" spans="1:15" x14ac:dyDescent="0.2">
      <c r="A27" s="61"/>
      <c r="B27" s="38" t="s">
        <v>19</v>
      </c>
      <c r="C27" s="39"/>
      <c r="D27" s="40"/>
      <c r="E27" s="40"/>
      <c r="F27" s="39">
        <v>3</v>
      </c>
      <c r="G27" s="39">
        <v>5</v>
      </c>
      <c r="H27" s="39">
        <v>7</v>
      </c>
      <c r="I27" s="39">
        <v>7</v>
      </c>
      <c r="J27" s="39">
        <v>3</v>
      </c>
      <c r="K27" s="39"/>
      <c r="L27" s="39"/>
      <c r="M27" s="39">
        <v>4</v>
      </c>
      <c r="N27" s="39">
        <v>11</v>
      </c>
      <c r="O27" s="39">
        <v>40</v>
      </c>
    </row>
    <row r="28" spans="1:15" x14ac:dyDescent="0.2">
      <c r="A28" s="61"/>
      <c r="B28" s="41" t="s">
        <v>24</v>
      </c>
      <c r="C28" s="42">
        <v>1428</v>
      </c>
      <c r="D28" s="42">
        <v>132</v>
      </c>
      <c r="E28" s="42">
        <v>164</v>
      </c>
      <c r="F28" s="42">
        <v>222</v>
      </c>
      <c r="G28" s="42">
        <v>263</v>
      </c>
      <c r="H28" s="42">
        <v>285</v>
      </c>
      <c r="I28" s="42">
        <v>310</v>
      </c>
      <c r="J28" s="42">
        <v>363</v>
      </c>
      <c r="K28" s="42">
        <v>390</v>
      </c>
      <c r="L28" s="42">
        <v>589</v>
      </c>
      <c r="M28" s="42">
        <v>838</v>
      </c>
      <c r="N28" s="42">
        <v>2942</v>
      </c>
      <c r="O28" s="42">
        <v>7926</v>
      </c>
    </row>
    <row r="29" spans="1:15" x14ac:dyDescent="0.2">
      <c r="A29" s="62"/>
      <c r="B29" s="43" t="s">
        <v>25</v>
      </c>
      <c r="C29" s="44">
        <v>0.180166540499621</v>
      </c>
      <c r="D29" s="44">
        <v>1.6654049962149899E-2</v>
      </c>
      <c r="E29" s="44">
        <v>2.0691395407519599E-2</v>
      </c>
      <c r="F29" s="44">
        <v>2.80090840272521E-2</v>
      </c>
      <c r="G29" s="44">
        <v>3.3181932879132001E-2</v>
      </c>
      <c r="H29" s="44">
        <v>3.5957607872823601E-2</v>
      </c>
      <c r="I29" s="44">
        <v>3.9111784002018701E-2</v>
      </c>
      <c r="J29" s="44">
        <v>4.5798637395912202E-2</v>
      </c>
      <c r="K29" s="44">
        <v>4.9205147615442903E-2</v>
      </c>
      <c r="L29" s="44">
        <v>7.4312389603835502E-2</v>
      </c>
      <c r="M29" s="44">
        <v>0.105727983850618</v>
      </c>
      <c r="N29" s="44">
        <v>0.371183446883674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60" t="s">
        <v>28</v>
      </c>
      <c r="B31" s="38" t="s">
        <v>14</v>
      </c>
      <c r="C31" s="39"/>
      <c r="D31" s="39"/>
      <c r="E31" s="39"/>
      <c r="F31" s="39"/>
      <c r="G31" s="39"/>
      <c r="H31" s="39"/>
      <c r="I31" s="39"/>
      <c r="J31" s="39"/>
      <c r="K31" s="39"/>
      <c r="L31" s="39">
        <v>1</v>
      </c>
      <c r="M31" s="39">
        <v>8</v>
      </c>
      <c r="N31" s="39">
        <v>137</v>
      </c>
      <c r="O31" s="39">
        <v>146</v>
      </c>
    </row>
    <row r="32" spans="1:15" x14ac:dyDescent="0.2">
      <c r="A32" s="61"/>
      <c r="B32" s="38" t="s">
        <v>16</v>
      </c>
      <c r="C32" s="39">
        <v>71</v>
      </c>
      <c r="D32" s="39">
        <v>7</v>
      </c>
      <c r="E32" s="39">
        <v>11</v>
      </c>
      <c r="F32" s="39">
        <v>5</v>
      </c>
      <c r="G32" s="39">
        <v>15</v>
      </c>
      <c r="H32" s="39">
        <v>34</v>
      </c>
      <c r="I32" s="39">
        <v>45</v>
      </c>
      <c r="J32" s="39">
        <v>43</v>
      </c>
      <c r="K32" s="39">
        <v>59</v>
      </c>
      <c r="L32" s="39">
        <v>74</v>
      </c>
      <c r="M32" s="39">
        <v>73</v>
      </c>
      <c r="N32" s="39">
        <v>66</v>
      </c>
      <c r="O32" s="39">
        <v>503</v>
      </c>
    </row>
    <row r="33" spans="1:15" x14ac:dyDescent="0.2">
      <c r="A33" s="61"/>
      <c r="B33" s="38" t="s">
        <v>17</v>
      </c>
      <c r="C33" s="39"/>
      <c r="D33" s="39"/>
      <c r="E33" s="39"/>
      <c r="F33" s="39"/>
      <c r="G33" s="39"/>
      <c r="H33" s="39"/>
      <c r="I33" s="39">
        <v>2</v>
      </c>
      <c r="J33" s="39"/>
      <c r="K33" s="39">
        <v>1</v>
      </c>
      <c r="L33" s="39"/>
      <c r="M33" s="39"/>
      <c r="N33" s="39">
        <v>7</v>
      </c>
      <c r="O33" s="39">
        <v>10</v>
      </c>
    </row>
    <row r="34" spans="1:15" x14ac:dyDescent="0.2">
      <c r="A34" s="61"/>
      <c r="B34" s="38" t="s">
        <v>23</v>
      </c>
      <c r="C34" s="39">
        <v>39</v>
      </c>
      <c r="D34" s="39">
        <v>1</v>
      </c>
      <c r="E34" s="39">
        <v>3</v>
      </c>
      <c r="F34" s="39">
        <v>3</v>
      </c>
      <c r="G34" s="39">
        <v>2</v>
      </c>
      <c r="H34" s="39">
        <v>5</v>
      </c>
      <c r="I34" s="39">
        <v>14</v>
      </c>
      <c r="J34" s="39">
        <v>5</v>
      </c>
      <c r="K34" s="39">
        <v>10</v>
      </c>
      <c r="L34" s="39">
        <v>5</v>
      </c>
      <c r="M34" s="39">
        <v>5</v>
      </c>
      <c r="N34" s="39">
        <v>9</v>
      </c>
      <c r="O34" s="39">
        <v>101</v>
      </c>
    </row>
    <row r="35" spans="1:15" x14ac:dyDescent="0.2">
      <c r="A35" s="61"/>
      <c r="B35" s="38" t="s">
        <v>19</v>
      </c>
      <c r="C35" s="39">
        <v>12</v>
      </c>
      <c r="D35" s="40">
        <v>4</v>
      </c>
      <c r="E35" s="40">
        <v>1</v>
      </c>
      <c r="F35" s="39">
        <v>1</v>
      </c>
      <c r="G35" s="39">
        <v>2</v>
      </c>
      <c r="H35" s="39">
        <v>1</v>
      </c>
      <c r="I35" s="39">
        <v>2</v>
      </c>
      <c r="J35" s="39">
        <v>1</v>
      </c>
      <c r="K35" s="39">
        <v>2</v>
      </c>
      <c r="L35" s="39">
        <v>4</v>
      </c>
      <c r="M35" s="39">
        <v>1</v>
      </c>
      <c r="N35" s="39"/>
      <c r="O35" s="39">
        <v>31</v>
      </c>
    </row>
    <row r="36" spans="1:15" x14ac:dyDescent="0.2">
      <c r="A36" s="61"/>
      <c r="B36" s="41" t="s">
        <v>24</v>
      </c>
      <c r="C36" s="42">
        <v>122</v>
      </c>
      <c r="D36" s="42">
        <v>12</v>
      </c>
      <c r="E36" s="42">
        <v>15</v>
      </c>
      <c r="F36" s="42">
        <v>9</v>
      </c>
      <c r="G36" s="42">
        <v>19</v>
      </c>
      <c r="H36" s="42">
        <v>40</v>
      </c>
      <c r="I36" s="42">
        <v>63</v>
      </c>
      <c r="J36" s="42">
        <v>49</v>
      </c>
      <c r="K36" s="42">
        <v>72</v>
      </c>
      <c r="L36" s="42">
        <v>84</v>
      </c>
      <c r="M36" s="42">
        <v>87</v>
      </c>
      <c r="N36" s="42">
        <v>219</v>
      </c>
      <c r="O36" s="42">
        <v>791</v>
      </c>
    </row>
    <row r="37" spans="1:15" x14ac:dyDescent="0.2">
      <c r="A37" s="62"/>
      <c r="B37" s="43" t="s">
        <v>25</v>
      </c>
      <c r="C37" s="44">
        <v>0.154235145385588</v>
      </c>
      <c r="D37" s="44">
        <v>1.5170670037926701E-2</v>
      </c>
      <c r="E37" s="44">
        <v>1.8963337547408299E-2</v>
      </c>
      <c r="F37" s="44">
        <v>1.1378002528444999E-2</v>
      </c>
      <c r="G37" s="44">
        <v>2.4020227560050601E-2</v>
      </c>
      <c r="H37" s="44">
        <v>5.0568900126422303E-2</v>
      </c>
      <c r="I37" s="44">
        <v>7.9646017699115002E-2</v>
      </c>
      <c r="J37" s="44">
        <v>6.1946902654867297E-2</v>
      </c>
      <c r="K37" s="44">
        <v>9.1024020227560107E-2</v>
      </c>
      <c r="L37" s="44">
        <v>0.106194690265487</v>
      </c>
      <c r="M37" s="44">
        <v>0.109987357774968</v>
      </c>
      <c r="N37" s="44">
        <v>0.27686472819216201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60" t="s">
        <v>29</v>
      </c>
      <c r="B39" s="38" t="s">
        <v>14</v>
      </c>
      <c r="C39" s="39">
        <v>5</v>
      </c>
      <c r="D39" s="39"/>
      <c r="E39" s="39"/>
      <c r="F39" s="39"/>
      <c r="G39" s="39">
        <v>1</v>
      </c>
      <c r="H39" s="39">
        <v>1</v>
      </c>
      <c r="I39" s="39"/>
      <c r="J39" s="39">
        <v>3</v>
      </c>
      <c r="K39" s="39">
        <v>4</v>
      </c>
      <c r="L39" s="39">
        <v>14</v>
      </c>
      <c r="M39" s="39">
        <v>41</v>
      </c>
      <c r="N39" s="39">
        <v>416</v>
      </c>
      <c r="O39" s="39">
        <v>485</v>
      </c>
    </row>
    <row r="40" spans="1:15" x14ac:dyDescent="0.2">
      <c r="A40" s="61"/>
      <c r="B40" s="38" t="s">
        <v>16</v>
      </c>
      <c r="C40" s="39">
        <v>154</v>
      </c>
      <c r="D40" s="39">
        <v>25</v>
      </c>
      <c r="E40" s="39">
        <v>31</v>
      </c>
      <c r="F40" s="39">
        <v>28</v>
      </c>
      <c r="G40" s="39">
        <v>47</v>
      </c>
      <c r="H40" s="39">
        <v>51</v>
      </c>
      <c r="I40" s="39">
        <v>74</v>
      </c>
      <c r="J40" s="39">
        <v>92</v>
      </c>
      <c r="K40" s="39">
        <v>103</v>
      </c>
      <c r="L40" s="39">
        <v>156</v>
      </c>
      <c r="M40" s="39">
        <v>164</v>
      </c>
      <c r="N40" s="39">
        <v>166</v>
      </c>
      <c r="O40" s="39">
        <v>1091</v>
      </c>
    </row>
    <row r="41" spans="1:15" x14ac:dyDescent="0.2">
      <c r="A41" s="61"/>
      <c r="B41" s="38" t="s">
        <v>17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v>1</v>
      </c>
      <c r="N41" s="39">
        <v>37</v>
      </c>
      <c r="O41" s="39">
        <v>38</v>
      </c>
    </row>
    <row r="42" spans="1:15" x14ac:dyDescent="0.2">
      <c r="A42" s="61"/>
      <c r="B42" s="38" t="s">
        <v>23</v>
      </c>
      <c r="C42" s="39">
        <v>39</v>
      </c>
      <c r="D42" s="39">
        <v>2</v>
      </c>
      <c r="E42" s="39">
        <v>4</v>
      </c>
      <c r="F42" s="39">
        <v>2</v>
      </c>
      <c r="G42" s="39">
        <v>6</v>
      </c>
      <c r="H42" s="39">
        <v>7</v>
      </c>
      <c r="I42" s="39">
        <v>2</v>
      </c>
      <c r="J42" s="39">
        <v>12</v>
      </c>
      <c r="K42" s="39">
        <v>29</v>
      </c>
      <c r="L42" s="39">
        <v>14</v>
      </c>
      <c r="M42" s="39">
        <v>22</v>
      </c>
      <c r="N42" s="39">
        <v>17</v>
      </c>
      <c r="O42" s="39">
        <v>156</v>
      </c>
    </row>
    <row r="43" spans="1:15" x14ac:dyDescent="0.2">
      <c r="A43" s="61"/>
      <c r="B43" s="38" t="s">
        <v>19</v>
      </c>
      <c r="C43" s="39">
        <v>2</v>
      </c>
      <c r="D43" s="40"/>
      <c r="E43" s="40"/>
      <c r="F43" s="39">
        <v>1</v>
      </c>
      <c r="G43" s="39"/>
      <c r="H43" s="39"/>
      <c r="I43" s="39">
        <v>2</v>
      </c>
      <c r="J43" s="39"/>
      <c r="K43" s="39">
        <v>1</v>
      </c>
      <c r="L43" s="39">
        <v>1</v>
      </c>
      <c r="M43" s="39">
        <v>1</v>
      </c>
      <c r="N43" s="39">
        <v>6</v>
      </c>
      <c r="O43" s="39">
        <v>14</v>
      </c>
    </row>
    <row r="44" spans="1:15" x14ac:dyDescent="0.2">
      <c r="A44" s="61"/>
      <c r="B44" s="41" t="s">
        <v>24</v>
      </c>
      <c r="C44" s="42">
        <v>200</v>
      </c>
      <c r="D44" s="42">
        <v>27</v>
      </c>
      <c r="E44" s="42">
        <v>35</v>
      </c>
      <c r="F44" s="42">
        <v>31</v>
      </c>
      <c r="G44" s="42">
        <v>54</v>
      </c>
      <c r="H44" s="42">
        <v>59</v>
      </c>
      <c r="I44" s="42">
        <v>78</v>
      </c>
      <c r="J44" s="42">
        <v>107</v>
      </c>
      <c r="K44" s="42">
        <v>137</v>
      </c>
      <c r="L44" s="42">
        <v>185</v>
      </c>
      <c r="M44" s="42">
        <v>229</v>
      </c>
      <c r="N44" s="42">
        <v>642</v>
      </c>
      <c r="O44" s="42">
        <v>1784</v>
      </c>
    </row>
    <row r="45" spans="1:15" x14ac:dyDescent="0.2">
      <c r="A45" s="62"/>
      <c r="B45" s="43" t="s">
        <v>25</v>
      </c>
      <c r="C45" s="44">
        <v>0.112107623318386</v>
      </c>
      <c r="D45" s="44">
        <v>1.51345291479821E-2</v>
      </c>
      <c r="E45" s="44">
        <v>1.96188340807175E-2</v>
      </c>
      <c r="F45" s="44">
        <v>1.7376681614349802E-2</v>
      </c>
      <c r="G45" s="44">
        <v>3.0269058295964098E-2</v>
      </c>
      <c r="H45" s="44">
        <v>3.30717488789238E-2</v>
      </c>
      <c r="I45" s="44">
        <v>4.3721973094170398E-2</v>
      </c>
      <c r="J45" s="44">
        <v>5.9977578475336302E-2</v>
      </c>
      <c r="K45" s="44">
        <v>7.6793721973094198E-2</v>
      </c>
      <c r="L45" s="44">
        <v>0.103699551569507</v>
      </c>
      <c r="M45" s="44">
        <v>0.128363228699552</v>
      </c>
      <c r="N45" s="44">
        <v>0.35986547085201798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60" t="s">
        <v>30</v>
      </c>
      <c r="B47" s="38" t="s">
        <v>14</v>
      </c>
      <c r="C47" s="39">
        <v>2</v>
      </c>
      <c r="D47" s="39">
        <v>6</v>
      </c>
      <c r="E47" s="39"/>
      <c r="F47" s="39"/>
      <c r="G47" s="39"/>
      <c r="H47" s="39">
        <v>1</v>
      </c>
      <c r="I47" s="39">
        <v>1</v>
      </c>
      <c r="J47" s="39">
        <v>1</v>
      </c>
      <c r="K47" s="39">
        <v>2</v>
      </c>
      <c r="L47" s="39">
        <v>18</v>
      </c>
      <c r="M47" s="39">
        <v>65</v>
      </c>
      <c r="N47" s="39">
        <v>308</v>
      </c>
      <c r="O47" s="39">
        <v>404</v>
      </c>
    </row>
    <row r="48" spans="1:15" x14ac:dyDescent="0.2">
      <c r="A48" s="61"/>
      <c r="B48" s="38" t="s">
        <v>16</v>
      </c>
      <c r="C48" s="39">
        <v>6</v>
      </c>
      <c r="D48" s="39">
        <v>5</v>
      </c>
      <c r="E48" s="39">
        <v>3</v>
      </c>
      <c r="F48" s="39">
        <v>5</v>
      </c>
      <c r="G48" s="39">
        <v>8</v>
      </c>
      <c r="H48" s="39">
        <v>5</v>
      </c>
      <c r="I48" s="39">
        <v>13</v>
      </c>
      <c r="J48" s="39">
        <v>31</v>
      </c>
      <c r="K48" s="39">
        <v>59</v>
      </c>
      <c r="L48" s="39">
        <v>92</v>
      </c>
      <c r="M48" s="39">
        <v>128</v>
      </c>
      <c r="N48" s="39">
        <v>140</v>
      </c>
      <c r="O48" s="39">
        <v>495</v>
      </c>
    </row>
    <row r="49" spans="1:15" x14ac:dyDescent="0.2">
      <c r="A49" s="61"/>
      <c r="B49" s="38" t="s">
        <v>17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>
        <v>11</v>
      </c>
      <c r="O49" s="39">
        <v>11</v>
      </c>
    </row>
    <row r="50" spans="1:15" x14ac:dyDescent="0.2">
      <c r="A50" s="61"/>
      <c r="B50" s="38" t="s">
        <v>23</v>
      </c>
      <c r="C50" s="39">
        <v>25</v>
      </c>
      <c r="D50" s="39">
        <v>4</v>
      </c>
      <c r="E50" s="39">
        <v>1</v>
      </c>
      <c r="F50" s="39">
        <v>3</v>
      </c>
      <c r="G50" s="39">
        <v>6</v>
      </c>
      <c r="H50" s="39">
        <v>9</v>
      </c>
      <c r="I50" s="39">
        <v>12</v>
      </c>
      <c r="J50" s="39">
        <v>17</v>
      </c>
      <c r="K50" s="39">
        <v>17</v>
      </c>
      <c r="L50" s="39">
        <v>22</v>
      </c>
      <c r="M50" s="39">
        <v>17</v>
      </c>
      <c r="N50" s="39">
        <v>30</v>
      </c>
      <c r="O50" s="39">
        <v>163</v>
      </c>
    </row>
    <row r="51" spans="1:15" x14ac:dyDescent="0.2">
      <c r="A51" s="61"/>
      <c r="B51" s="38" t="s">
        <v>19</v>
      </c>
      <c r="C51" s="39"/>
      <c r="D51" s="40">
        <v>1</v>
      </c>
      <c r="E51" s="40"/>
      <c r="F51" s="39">
        <v>1</v>
      </c>
      <c r="G51" s="39"/>
      <c r="H51" s="39"/>
      <c r="I51" s="39"/>
      <c r="J51" s="39">
        <v>1</v>
      </c>
      <c r="K51" s="39"/>
      <c r="L51" s="39"/>
      <c r="M51" s="39">
        <v>1</v>
      </c>
      <c r="N51" s="39">
        <v>2</v>
      </c>
      <c r="O51" s="39">
        <v>6</v>
      </c>
    </row>
    <row r="52" spans="1:15" x14ac:dyDescent="0.2">
      <c r="A52" s="61"/>
      <c r="B52" s="41" t="s">
        <v>24</v>
      </c>
      <c r="C52" s="42">
        <v>33</v>
      </c>
      <c r="D52" s="42">
        <v>16</v>
      </c>
      <c r="E52" s="42">
        <v>4</v>
      </c>
      <c r="F52" s="42">
        <v>9</v>
      </c>
      <c r="G52" s="42">
        <v>14</v>
      </c>
      <c r="H52" s="42">
        <v>15</v>
      </c>
      <c r="I52" s="42">
        <v>26</v>
      </c>
      <c r="J52" s="42">
        <v>50</v>
      </c>
      <c r="K52" s="42">
        <v>78</v>
      </c>
      <c r="L52" s="42">
        <v>132</v>
      </c>
      <c r="M52" s="42">
        <v>211</v>
      </c>
      <c r="N52" s="42">
        <v>491</v>
      </c>
      <c r="O52" s="42">
        <v>1079</v>
      </c>
    </row>
    <row r="53" spans="1:15" x14ac:dyDescent="0.2">
      <c r="A53" s="62"/>
      <c r="B53" s="43" t="s">
        <v>25</v>
      </c>
      <c r="C53" s="44">
        <v>3.0583873957367901E-2</v>
      </c>
      <c r="D53" s="44">
        <v>1.48285449490269E-2</v>
      </c>
      <c r="E53" s="44">
        <v>3.7071362372567201E-3</v>
      </c>
      <c r="F53" s="44">
        <v>8.3410565338276205E-3</v>
      </c>
      <c r="G53" s="44">
        <v>1.2974976830398499E-2</v>
      </c>
      <c r="H53" s="44">
        <v>1.39017608897127E-2</v>
      </c>
      <c r="I53" s="44">
        <v>2.40963855421687E-2</v>
      </c>
      <c r="J53" s="44">
        <v>4.6339202965709002E-2</v>
      </c>
      <c r="K53" s="44">
        <v>7.2289156626505993E-2</v>
      </c>
      <c r="L53" s="44">
        <v>0.12233549582947199</v>
      </c>
      <c r="M53" s="44">
        <v>0.195551436515292</v>
      </c>
      <c r="N53" s="44">
        <v>0.45505097312326198</v>
      </c>
      <c r="O53" s="44">
        <v>1</v>
      </c>
    </row>
    <row r="55" spans="1:15" x14ac:dyDescent="0.2">
      <c r="A55" s="54" t="s">
        <v>43</v>
      </c>
    </row>
    <row r="56" spans="1:15" x14ac:dyDescent="0.2">
      <c r="A56" s="55" t="s">
        <v>44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143043-C32A-442B-B8A7-F0CD0BEEE774}"/>
</file>

<file path=customXml/itemProps2.xml><?xml version="1.0" encoding="utf-8"?>
<ds:datastoreItem xmlns:ds="http://schemas.openxmlformats.org/officeDocument/2006/customXml" ds:itemID="{13089CE3-DCD8-4930-BDD6-716550D48A04}"/>
</file>

<file path=customXml/itemProps3.xml><?xml version="1.0" encoding="utf-8"?>
<ds:datastoreItem xmlns:ds="http://schemas.openxmlformats.org/officeDocument/2006/customXml" ds:itemID="{C52BA585-C566-4C34-97DB-0201D4D98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SIECIC</vt:lpstr>
      <vt:lpstr>Variazione pendenti SIECIC</vt:lpstr>
      <vt:lpstr>Stratigrafia pendenti</vt:lpstr>
      <vt:lpstr>'Flussi SIECIC'!Area_stampa</vt:lpstr>
      <vt:lpstr>'Variazione pendenti SIECIC'!Area_stampa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