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ECIC" sheetId="6" r:id="rId1"/>
    <sheet name="Variazione pendenti SIECIC" sheetId="7" r:id="rId2"/>
    <sheet name="Stratigrafia pendenti" sheetId="19" r:id="rId3"/>
  </sheets>
  <definedNames>
    <definedName name="_xlnm._FilterDatabase" localSheetId="0" hidden="1">'Flussi SIECIC'!$A$6:$B$6</definedName>
    <definedName name="_xlnm._FilterDatabase" localSheetId="1" hidden="1">'Variazione pendenti SIECIC'!$A$6:$F$6</definedName>
    <definedName name="_xlnm.Print_Area" localSheetId="0">'Flussi SIECIC'!$A$2:$B$36</definedName>
    <definedName name="_xlnm.Print_Area" localSheetId="1">'Variazione pendenti SIECIC'!$A$2:$F$14</definedName>
  </definedNames>
  <calcPr calcId="162913"/>
</workbook>
</file>

<file path=xl/calcChain.xml><?xml version="1.0" encoding="utf-8"?>
<calcChain xmlns="http://schemas.openxmlformats.org/spreadsheetml/2006/main">
  <c r="F30" i="6" l="1"/>
  <c r="E30" i="6"/>
  <c r="D30" i="6"/>
  <c r="C30" i="6"/>
  <c r="F21" i="6"/>
  <c r="E23" i="6" s="1"/>
  <c r="E21" i="6"/>
  <c r="D21" i="6"/>
  <c r="C21" i="6"/>
  <c r="F12" i="6"/>
  <c r="E12" i="6"/>
  <c r="D12" i="6"/>
  <c r="C12" i="6"/>
  <c r="C32" i="6" l="1"/>
  <c r="E14" i="6"/>
  <c r="C14" i="6"/>
  <c r="C23" i="6"/>
  <c r="E32" i="6"/>
  <c r="H30" i="6" l="1"/>
  <c r="G30" i="6"/>
  <c r="H21" i="6"/>
  <c r="G21" i="6"/>
  <c r="H12" i="6"/>
  <c r="G12" i="6"/>
  <c r="G23" i="6" l="1"/>
  <c r="G32" i="6"/>
  <c r="G14" i="6"/>
  <c r="F11" i="7" l="1"/>
  <c r="F9" i="7" l="1"/>
  <c r="F7" i="7"/>
</calcChain>
</file>

<file path=xl/sharedStrings.xml><?xml version="1.0" encoding="utf-8"?>
<sst xmlns="http://schemas.openxmlformats.org/spreadsheetml/2006/main" count="98" uniqueCount="43">
  <si>
    <t>TOTALE</t>
  </si>
  <si>
    <t>Ufficio</t>
  </si>
  <si>
    <t>Macro materia</t>
  </si>
  <si>
    <t>Tribunale Ordinario di Agrigento</t>
  </si>
  <si>
    <t>Tribunale Ordinario di Marsala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</si>
  <si>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</si>
  <si>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</si>
  <si>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</si>
  <si>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</si>
  <si>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</si>
  <si>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</si>
  <si>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</si>
  <si>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</si>
  <si>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</si>
  <si>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</si>
  <si>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</si>
  <si>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Perugia</t>
  </si>
  <si>
    <t>Tribunale Ordinario di Perugia</t>
  </si>
  <si>
    <t>Tribunale Ordinario di Spoleto</t>
  </si>
  <si>
    <t>Tribunale Ordinario di Terni</t>
  </si>
  <si>
    <t>Variazione</t>
  </si>
  <si>
    <t>Circondario di Tribunale Ordinario di Perugia</t>
  </si>
  <si>
    <t>FALLIMENTARE</t>
  </si>
  <si>
    <t>Totale AREA SIECIC</t>
  </si>
  <si>
    <t>Incidenza percentuale delle classi</t>
  </si>
  <si>
    <t>Circondario di Tribunale Ordinario di Spoleto</t>
  </si>
  <si>
    <t>Circondario di Tribunale Ordinario di Terni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</si>
  <si>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</si>
  <si>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</si>
  <si>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</si>
  <si>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</si>
  <si>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</si>
  <si>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</si>
  <si>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</si>
  <si>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</si>
  <si>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</si>
  <si>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>Anni 2017 - 2019</t>
  </si>
  <si>
    <t xml:space="preserve">Iscritti 2019 </t>
  </si>
  <si>
    <t>Definiti 2019</t>
  </si>
  <si>
    <t>Pendenti al 31/12/2019</t>
  </si>
  <si>
    <t xml:space="preserve">Pendenti al 31 dicembre 2019 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</si>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</sst>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6" applyFont="1" applyBorder="1" applyAlignment="1">
      <alignment horizontal="right" vertical="center" wrapText="1"/>
    </xf>
    <xf numFmtId="0" fontId="10" fillId="0" borderId="0" xfId="6" applyFont="1" applyAlignment="1">
      <alignment vertical="center"/>
    </xf>
    <xf numFmtId="0" fontId="5" fillId="0" borderId="0" xfId="2" applyFont="1"/>
    <xf numFmtId="0" fontId="10" fillId="0" borderId="0" xfId="6" applyFont="1" applyAlignment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5" xfId="5"/>
    <cellStyle name="Normale 2 2 9" xfId="6"/>
    <cellStyle name="Percentuale" xfId="1" builtinId="5"/>
    <cellStyle name="Percentuale 2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B42" sqref="B42"/>
    </sheetView>
  </sheetViews>
  <sheetFormatPr defaultColWidth="9.125" defaultRowHeight="12.75" x14ac:dyDescent="0.2"/>
  <cols>
    <col min="1" max="1" width="19.375" style="10" customWidth="1"/>
    <col min="2" max="2" width="33" style="1" customWidth="1"/>
    <col min="3" max="8" width="9.125" style="1" customWidth="1"/>
    <col min="9" max="9" width="9.125" style="1"/>
    <col min="10" max="10" width="44.875" style="1" bestFit="1" customWidth="1"/>
    <col min="11" max="14" width="9.125" style="1"/>
    <col min="15" max="15" width="44.875" style="1" bestFit="1" customWidth="1"/>
    <col min="16" max="16" width="41.875" style="1" bestFit="1" customWidth="1"/>
    <col min="17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5</v>
      </c>
    </row>
    <row r="3" spans="1:8" x14ac:dyDescent="0.2">
      <c r="A3" s="29" t="s">
        <v>8</v>
      </c>
      <c r="B3" s="30"/>
    </row>
    <row r="4" spans="1:8" x14ac:dyDescent="0.2">
      <c r="A4" s="29" t="s">
        <v>36</v>
      </c>
      <c r="B4" s="36"/>
    </row>
    <row r="6" spans="1:8" ht="25.5" x14ac:dyDescent="0.2">
      <c r="A6" s="6" t="s">
        <v>1</v>
      </c>
      <c r="B6" s="6" t="s">
        <v>2</v>
      </c>
      <c r="C6" s="7" t="s">
        <v>27</v>
      </c>
      <c r="D6" s="7" t="s">
        <v>28</v>
      </c>
      <c r="E6" s="7" t="s">
        <v>31</v>
      </c>
      <c r="F6" s="7" t="s">
        <v>32</v>
      </c>
      <c r="G6" s="7" t="s">
        <v>37</v>
      </c>
      <c r="H6" s="7" t="s">
        <v>38</v>
      </c>
    </row>
    <row r="7" spans="1:8" x14ac:dyDescent="0.2">
      <c r="A7" s="57" t="s">
        <v>17</v>
      </c>
      <c r="B7" s="3" t="s">
        <v>9</v>
      </c>
      <c r="C7" s="4">
        <v>1978</v>
      </c>
      <c r="D7" s="4">
        <v>2172</v>
      </c>
      <c r="E7" s="4">
        <v>1864</v>
      </c>
      <c r="F7" s="4">
        <v>2096</v>
      </c>
      <c r="G7" s="4">
        <v>1788</v>
      </c>
      <c r="H7" s="4">
        <v>1720</v>
      </c>
    </row>
    <row r="8" spans="1:8" x14ac:dyDescent="0.2">
      <c r="A8" s="57" t="s">
        <v>3</v>
      </c>
      <c r="B8" s="3" t="s">
        <v>11</v>
      </c>
      <c r="C8" s="4">
        <v>515</v>
      </c>
      <c r="D8" s="4">
        <v>619</v>
      </c>
      <c r="E8" s="4">
        <v>383</v>
      </c>
      <c r="F8" s="4">
        <v>522</v>
      </c>
      <c r="G8" s="4">
        <v>344</v>
      </c>
      <c r="H8" s="4">
        <v>890</v>
      </c>
    </row>
    <row r="9" spans="1:8" x14ac:dyDescent="0.2">
      <c r="A9" s="57" t="s">
        <v>3</v>
      </c>
      <c r="B9" s="3" t="s">
        <v>12</v>
      </c>
      <c r="C9" s="4">
        <v>378</v>
      </c>
      <c r="D9" s="4">
        <v>369</v>
      </c>
      <c r="E9" s="4">
        <v>293</v>
      </c>
      <c r="F9" s="4">
        <v>327</v>
      </c>
      <c r="G9" s="4">
        <v>230</v>
      </c>
      <c r="H9" s="4">
        <v>245</v>
      </c>
    </row>
    <row r="10" spans="1:8" x14ac:dyDescent="0.2">
      <c r="A10" s="57" t="s">
        <v>3</v>
      </c>
      <c r="B10" s="3" t="s">
        <v>13</v>
      </c>
      <c r="C10" s="4">
        <v>114</v>
      </c>
      <c r="D10" s="4">
        <v>129</v>
      </c>
      <c r="E10" s="4">
        <v>85</v>
      </c>
      <c r="F10" s="4">
        <v>113</v>
      </c>
      <c r="G10" s="4">
        <v>80</v>
      </c>
      <c r="H10" s="4">
        <v>152</v>
      </c>
    </row>
    <row r="11" spans="1:8" x14ac:dyDescent="0.2">
      <c r="A11" s="57" t="s">
        <v>3</v>
      </c>
      <c r="B11" s="3" t="s">
        <v>14</v>
      </c>
      <c r="C11" s="4">
        <v>34</v>
      </c>
      <c r="D11" s="4">
        <v>27</v>
      </c>
      <c r="E11" s="4">
        <v>32</v>
      </c>
      <c r="F11" s="4">
        <v>29</v>
      </c>
      <c r="G11" s="4">
        <v>25</v>
      </c>
      <c r="H11" s="4">
        <v>24</v>
      </c>
    </row>
    <row r="12" spans="1:8" x14ac:dyDescent="0.2">
      <c r="A12" s="57"/>
      <c r="B12" s="13" t="s">
        <v>10</v>
      </c>
      <c r="C12" s="14">
        <f t="shared" ref="C12:F12" si="0">SUM(C7:C11)</f>
        <v>3019</v>
      </c>
      <c r="D12" s="14">
        <f t="shared" si="0"/>
        <v>3316</v>
      </c>
      <c r="E12" s="14">
        <f t="shared" si="0"/>
        <v>2657</v>
      </c>
      <c r="F12" s="14">
        <f t="shared" si="0"/>
        <v>3087</v>
      </c>
      <c r="G12" s="14">
        <f t="shared" ref="G12:H12" si="1">SUM(G7:G11)</f>
        <v>2467</v>
      </c>
      <c r="H12" s="14">
        <f t="shared" si="1"/>
        <v>3031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6</v>
      </c>
      <c r="C14" s="55">
        <f>D12/C12</f>
        <v>1.0983769460086121</v>
      </c>
      <c r="D14" s="56"/>
      <c r="E14" s="55">
        <f>F12/E12</f>
        <v>1.1618366578848325</v>
      </c>
      <c r="F14" s="56"/>
      <c r="G14" s="55">
        <f>H12/G12</f>
        <v>1.2286177543575192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18</v>
      </c>
      <c r="B16" s="3" t="s">
        <v>9</v>
      </c>
      <c r="C16" s="4">
        <v>912</v>
      </c>
      <c r="D16" s="4">
        <v>1024</v>
      </c>
      <c r="E16" s="4">
        <v>919</v>
      </c>
      <c r="F16" s="4">
        <v>1036</v>
      </c>
      <c r="G16" s="4">
        <v>910</v>
      </c>
      <c r="H16" s="4">
        <v>955</v>
      </c>
    </row>
    <row r="17" spans="1:8" x14ac:dyDescent="0.2">
      <c r="A17" s="57" t="s">
        <v>4</v>
      </c>
      <c r="B17" s="3" t="s">
        <v>11</v>
      </c>
      <c r="C17" s="4">
        <v>266</v>
      </c>
      <c r="D17" s="4">
        <v>184</v>
      </c>
      <c r="E17" s="4">
        <v>244</v>
      </c>
      <c r="F17" s="4">
        <v>277</v>
      </c>
      <c r="G17" s="4">
        <v>240</v>
      </c>
      <c r="H17" s="4">
        <v>310</v>
      </c>
    </row>
    <row r="18" spans="1:8" x14ac:dyDescent="0.2">
      <c r="A18" s="57" t="s">
        <v>4</v>
      </c>
      <c r="B18" s="3" t="s">
        <v>12</v>
      </c>
      <c r="C18" s="5">
        <v>165</v>
      </c>
      <c r="D18" s="4">
        <v>199</v>
      </c>
      <c r="E18" s="5">
        <v>157</v>
      </c>
      <c r="F18" s="4">
        <v>248</v>
      </c>
      <c r="G18" s="5">
        <v>146</v>
      </c>
      <c r="H18" s="4">
        <v>158</v>
      </c>
    </row>
    <row r="19" spans="1:8" x14ac:dyDescent="0.2">
      <c r="A19" s="57" t="s">
        <v>4</v>
      </c>
      <c r="B19" s="3" t="s">
        <v>13</v>
      </c>
      <c r="C19" s="4">
        <v>32</v>
      </c>
      <c r="D19" s="4">
        <v>3</v>
      </c>
      <c r="E19" s="4">
        <v>103</v>
      </c>
      <c r="F19" s="4">
        <v>1</v>
      </c>
      <c r="G19" s="4">
        <v>62</v>
      </c>
      <c r="H19" s="4">
        <v>9</v>
      </c>
    </row>
    <row r="20" spans="1:8" x14ac:dyDescent="0.2">
      <c r="A20" s="57" t="s">
        <v>4</v>
      </c>
      <c r="B20" s="3" t="s">
        <v>14</v>
      </c>
      <c r="C20" s="4">
        <v>17</v>
      </c>
      <c r="D20" s="4">
        <v>10</v>
      </c>
      <c r="E20" s="4">
        <v>18</v>
      </c>
      <c r="F20" s="4">
        <v>16</v>
      </c>
      <c r="G20" s="4">
        <v>10</v>
      </c>
      <c r="H20" s="4">
        <v>23</v>
      </c>
    </row>
    <row r="21" spans="1:8" x14ac:dyDescent="0.2">
      <c r="A21" s="57"/>
      <c r="B21" s="13" t="s">
        <v>10</v>
      </c>
      <c r="C21" s="14">
        <f t="shared" ref="C21:F21" si="2">SUM(C16:C20)</f>
        <v>1392</v>
      </c>
      <c r="D21" s="14">
        <f t="shared" si="2"/>
        <v>1420</v>
      </c>
      <c r="E21" s="14">
        <f t="shared" si="2"/>
        <v>1441</v>
      </c>
      <c r="F21" s="14">
        <f t="shared" si="2"/>
        <v>1578</v>
      </c>
      <c r="G21" s="14">
        <f t="shared" ref="G21:H21" si="3">SUM(G16:G20)</f>
        <v>1368</v>
      </c>
      <c r="H21" s="14">
        <f t="shared" si="3"/>
        <v>1455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6</v>
      </c>
      <c r="C23" s="55">
        <f>D21/C21</f>
        <v>1.0201149425287357</v>
      </c>
      <c r="D23" s="56"/>
      <c r="E23" s="55">
        <f>F21/E21</f>
        <v>1.0950728660652325</v>
      </c>
      <c r="F23" s="56"/>
      <c r="G23" s="55">
        <f>H21/G21</f>
        <v>1.0635964912280702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19</v>
      </c>
      <c r="B25" s="3" t="s">
        <v>9</v>
      </c>
      <c r="C25" s="4">
        <v>1039</v>
      </c>
      <c r="D25" s="4">
        <v>1187</v>
      </c>
      <c r="E25" s="4">
        <v>1045</v>
      </c>
      <c r="F25" s="4">
        <v>1089</v>
      </c>
      <c r="G25" s="4">
        <v>883</v>
      </c>
      <c r="H25" s="4">
        <v>1124</v>
      </c>
    </row>
    <row r="26" spans="1:8" x14ac:dyDescent="0.2">
      <c r="A26" s="57"/>
      <c r="B26" s="3" t="s">
        <v>11</v>
      </c>
      <c r="C26" s="4">
        <v>256</v>
      </c>
      <c r="D26" s="4">
        <v>379</v>
      </c>
      <c r="E26" s="4">
        <v>222</v>
      </c>
      <c r="F26" s="4">
        <v>331</v>
      </c>
      <c r="G26" s="4">
        <v>172</v>
      </c>
      <c r="H26" s="4">
        <v>460</v>
      </c>
    </row>
    <row r="27" spans="1:8" x14ac:dyDescent="0.2">
      <c r="A27" s="57"/>
      <c r="B27" s="3" t="s">
        <v>12</v>
      </c>
      <c r="C27" s="4">
        <v>180</v>
      </c>
      <c r="D27" s="4">
        <v>180</v>
      </c>
      <c r="E27" s="4">
        <v>97</v>
      </c>
      <c r="F27" s="4">
        <v>112</v>
      </c>
      <c r="G27" s="4">
        <v>74</v>
      </c>
      <c r="H27" s="4">
        <v>81</v>
      </c>
    </row>
    <row r="28" spans="1:8" x14ac:dyDescent="0.2">
      <c r="A28" s="57"/>
      <c r="B28" s="3" t="s">
        <v>13</v>
      </c>
      <c r="C28" s="4">
        <v>53</v>
      </c>
      <c r="D28" s="4">
        <v>67</v>
      </c>
      <c r="E28" s="4">
        <v>43</v>
      </c>
      <c r="F28" s="4">
        <v>66</v>
      </c>
      <c r="G28" s="4">
        <v>36</v>
      </c>
      <c r="H28" s="4">
        <v>77</v>
      </c>
    </row>
    <row r="29" spans="1:8" x14ac:dyDescent="0.2">
      <c r="A29" s="57"/>
      <c r="B29" s="3" t="s">
        <v>14</v>
      </c>
      <c r="C29" s="4">
        <v>13</v>
      </c>
      <c r="D29" s="4">
        <v>13</v>
      </c>
      <c r="E29" s="4">
        <v>12</v>
      </c>
      <c r="F29" s="4">
        <v>12</v>
      </c>
      <c r="G29" s="4">
        <v>3</v>
      </c>
      <c r="H29" s="4">
        <v>7</v>
      </c>
    </row>
    <row r="30" spans="1:8" x14ac:dyDescent="0.2">
      <c r="A30" s="57"/>
      <c r="B30" s="13" t="s">
        <v>10</v>
      </c>
      <c r="C30" s="14">
        <f t="shared" ref="C30:F30" si="4">SUM(C25:C29)</f>
        <v>1541</v>
      </c>
      <c r="D30" s="14">
        <f t="shared" si="4"/>
        <v>1826</v>
      </c>
      <c r="E30" s="14">
        <f t="shared" si="4"/>
        <v>1419</v>
      </c>
      <c r="F30" s="14">
        <f t="shared" si="4"/>
        <v>1610</v>
      </c>
      <c r="G30" s="14">
        <f t="shared" ref="G30:H30" si="5">SUM(G25:G29)</f>
        <v>1168</v>
      </c>
      <c r="H30" s="14">
        <f t="shared" si="5"/>
        <v>1749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6</v>
      </c>
      <c r="C32" s="55">
        <f>D30/C30</f>
        <v>1.1849448410123296</v>
      </c>
      <c r="D32" s="56"/>
      <c r="E32" s="55">
        <f>F30/E30</f>
        <v>1.1346018322762508</v>
      </c>
      <c r="F32" s="56"/>
      <c r="G32" s="55">
        <f>H30/G30</f>
        <v>1.4974315068493151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41</v>
      </c>
      <c r="C34" s="2"/>
      <c r="D34" s="2"/>
      <c r="E34" s="2"/>
      <c r="F34" s="2"/>
      <c r="G34" s="2"/>
      <c r="H34" s="2"/>
    </row>
    <row r="35" spans="1:8" ht="15.75" customHeight="1" x14ac:dyDescent="0.2">
      <c r="A35" s="54" t="s">
        <v>42</v>
      </c>
    </row>
    <row r="36" spans="1:8" x14ac:dyDescent="0.2">
      <c r="A36" s="53" t="s">
        <v>35</v>
      </c>
    </row>
  </sheetData>
  <mergeCells count="12">
    <mergeCell ref="A7:A12"/>
    <mergeCell ref="A16:A21"/>
    <mergeCell ref="A25:A30"/>
    <mergeCell ref="C14:D14"/>
    <mergeCell ref="E14:F14"/>
    <mergeCell ref="C23:D23"/>
    <mergeCell ref="E23:F23"/>
    <mergeCell ref="C32:D32"/>
    <mergeCell ref="E32:F32"/>
    <mergeCell ref="G14:H14"/>
    <mergeCell ref="G23:H23"/>
    <mergeCell ref="G32:H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6" sqref="H6:H13"/>
    </sheetView>
  </sheetViews>
  <sheetFormatPr defaultColWidth="9.125" defaultRowHeight="12.75" x14ac:dyDescent="0.2"/>
  <cols>
    <col min="1" max="1" width="24.375" style="10" customWidth="1"/>
    <col min="2" max="2" width="40.25" style="1" customWidth="1"/>
    <col min="3" max="3" width="12.125" style="1" customWidth="1"/>
    <col min="4" max="4" width="12" style="1" customWidth="1"/>
    <col min="5" max="5" width="3" style="23" customWidth="1"/>
    <col min="6" max="11" width="9.125" style="1"/>
    <col min="12" max="12" width="44.875" style="1" bestFit="1" customWidth="1"/>
    <col min="13" max="13" width="41.875" style="1" bestFit="1" customWidth="1"/>
    <col min="14" max="16384" width="9.125" style="1"/>
  </cols>
  <sheetData>
    <row r="1" spans="1:6" ht="15.75" x14ac:dyDescent="0.25">
      <c r="A1" s="8" t="s">
        <v>16</v>
      </c>
    </row>
    <row r="2" spans="1:6" ht="15" x14ac:dyDescent="0.25">
      <c r="A2" s="9" t="s">
        <v>7</v>
      </c>
    </row>
    <row r="3" spans="1:6" x14ac:dyDescent="0.2">
      <c r="A3" s="29" t="s">
        <v>8</v>
      </c>
      <c r="B3" s="30"/>
      <c r="E3" s="1"/>
    </row>
    <row r="4" spans="1:6" x14ac:dyDescent="0.2">
      <c r="A4" s="35" t="s">
        <v>40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7" t="s">
        <v>30</v>
      </c>
      <c r="D6" s="26" t="s">
        <v>39</v>
      </c>
      <c r="E6" s="24"/>
      <c r="F6" s="7" t="s">
        <v>20</v>
      </c>
    </row>
    <row r="7" spans="1:6" s="18" customFormat="1" ht="27" customHeight="1" x14ac:dyDescent="0.25">
      <c r="A7" s="27" t="s">
        <v>17</v>
      </c>
      <c r="B7" s="19" t="s">
        <v>10</v>
      </c>
      <c r="C7" s="48">
        <v>6145</v>
      </c>
      <c r="D7" s="20">
        <v>5314</v>
      </c>
      <c r="E7" s="25"/>
      <c r="F7" s="21">
        <f>(D7-C7)/C7</f>
        <v>-0.13523189585028478</v>
      </c>
    </row>
    <row r="8" spans="1:6" ht="14.45" customHeight="1" x14ac:dyDescent="0.2">
      <c r="A8" s="28"/>
      <c r="B8" s="11"/>
      <c r="C8" s="49"/>
      <c r="D8" s="16"/>
      <c r="E8" s="16"/>
      <c r="F8" s="17"/>
    </row>
    <row r="9" spans="1:6" ht="27" customHeight="1" x14ac:dyDescent="0.2">
      <c r="A9" s="27" t="s">
        <v>18</v>
      </c>
      <c r="B9" s="19" t="s">
        <v>10</v>
      </c>
      <c r="C9" s="48">
        <v>2261</v>
      </c>
      <c r="D9" s="20">
        <v>2155</v>
      </c>
      <c r="E9" s="25"/>
      <c r="F9" s="21">
        <f>(D9-C9)/C9</f>
        <v>-4.6881910659000443E-2</v>
      </c>
    </row>
    <row r="10" spans="1:6" ht="12.75" customHeight="1" x14ac:dyDescent="0.2">
      <c r="C10" s="50"/>
      <c r="D10" s="2"/>
      <c r="E10" s="12"/>
      <c r="F10" s="2"/>
    </row>
    <row r="11" spans="1:6" s="18" customFormat="1" ht="27" customHeight="1" x14ac:dyDescent="0.25">
      <c r="A11" s="27" t="s">
        <v>19</v>
      </c>
      <c r="B11" s="19" t="s">
        <v>10</v>
      </c>
      <c r="C11" s="48">
        <v>2114</v>
      </c>
      <c r="D11" s="20">
        <v>1653</v>
      </c>
      <c r="E11" s="25"/>
      <c r="F11" s="21">
        <f>(D11-C11)/C11</f>
        <v>-0.21807000946073793</v>
      </c>
    </row>
    <row r="12" spans="1:6" x14ac:dyDescent="0.2">
      <c r="C12" s="2"/>
      <c r="D12" s="2"/>
      <c r="E12" s="12"/>
    </row>
    <row r="13" spans="1:6" x14ac:dyDescent="0.2">
      <c r="A13" s="52" t="s">
        <v>34</v>
      </c>
    </row>
    <row r="14" spans="1:6" x14ac:dyDescent="0.2">
      <c r="A14" s="53" t="s">
        <v>35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8" defaultRowHeight="12.75" x14ac:dyDescent="0.2"/>
  <cols>
    <col min="1" max="1" width="13.375" style="45" customWidth="1"/>
    <col min="2" max="2" width="35.125" style="33" customWidth="1"/>
    <col min="3" max="3" width="9.625" style="33" customWidth="1"/>
    <col min="4" max="5" width="8" style="33"/>
    <col min="6" max="6" width="8" style="33" customWidth="1"/>
    <col min="7" max="12" width="8" style="33"/>
    <col min="13" max="13" width="8" style="33" customWidth="1"/>
    <col min="14" max="16384" width="8" style="33"/>
  </cols>
  <sheetData>
    <row r="1" spans="1:15" ht="15.75" x14ac:dyDescent="0.25">
      <c r="A1" s="32" t="s">
        <v>16</v>
      </c>
    </row>
    <row r="2" spans="1:15" ht="15" x14ac:dyDescent="0.25">
      <c r="A2" s="34" t="s">
        <v>15</v>
      </c>
    </row>
    <row r="3" spans="1:15" x14ac:dyDescent="0.2">
      <c r="A3" s="35" t="s">
        <v>8</v>
      </c>
      <c r="B3" s="36"/>
    </row>
    <row r="4" spans="1:15" x14ac:dyDescent="0.2">
      <c r="A4" s="35" t="s">
        <v>33</v>
      </c>
      <c r="B4" s="36"/>
    </row>
    <row r="6" spans="1:15" x14ac:dyDescent="0.2">
      <c r="A6" s="37" t="s">
        <v>1</v>
      </c>
      <c r="B6" s="37" t="s">
        <v>2</v>
      </c>
      <c r="C6" s="51" t="s">
        <v>29</v>
      </c>
      <c r="D6" s="51">
        <v>2009</v>
      </c>
      <c r="E6" s="51">
        <v>2010</v>
      </c>
      <c r="F6" s="51">
        <v>2011</v>
      </c>
      <c r="G6" s="51">
        <v>2012</v>
      </c>
      <c r="H6" s="51">
        <v>2013</v>
      </c>
      <c r="I6" s="51">
        <v>2014</v>
      </c>
      <c r="J6" s="51">
        <v>2015</v>
      </c>
      <c r="K6" s="51">
        <v>2016</v>
      </c>
      <c r="L6" s="51">
        <v>2017</v>
      </c>
      <c r="M6" s="51">
        <v>2018</v>
      </c>
      <c r="N6" s="51">
        <v>2019</v>
      </c>
      <c r="O6" s="51" t="s">
        <v>0</v>
      </c>
    </row>
    <row r="7" spans="1:15" ht="12.75" customHeight="1" x14ac:dyDescent="0.2">
      <c r="A7" s="58" t="s">
        <v>21</v>
      </c>
      <c r="B7" s="38" t="s">
        <v>9</v>
      </c>
      <c r="C7" s="39">
        <v>6</v>
      </c>
      <c r="D7" s="39">
        <v>3</v>
      </c>
      <c r="E7" s="39">
        <v>6</v>
      </c>
      <c r="F7" s="39">
        <v>15</v>
      </c>
      <c r="G7" s="39">
        <v>6</v>
      </c>
      <c r="H7" s="39">
        <v>11</v>
      </c>
      <c r="I7" s="39">
        <v>4</v>
      </c>
      <c r="J7" s="39">
        <v>15</v>
      </c>
      <c r="K7" s="39">
        <v>17</v>
      </c>
      <c r="L7" s="39">
        <v>42</v>
      </c>
      <c r="M7" s="39">
        <v>113</v>
      </c>
      <c r="N7" s="39">
        <v>922</v>
      </c>
      <c r="O7" s="39">
        <v>1160</v>
      </c>
    </row>
    <row r="8" spans="1:15" x14ac:dyDescent="0.2">
      <c r="A8" s="59"/>
      <c r="B8" s="38" t="s">
        <v>11</v>
      </c>
      <c r="C8" s="39">
        <v>450</v>
      </c>
      <c r="D8" s="39">
        <v>112</v>
      </c>
      <c r="E8" s="39">
        <v>175</v>
      </c>
      <c r="F8" s="39">
        <v>196</v>
      </c>
      <c r="G8" s="39">
        <v>251</v>
      </c>
      <c r="H8" s="39">
        <v>260</v>
      </c>
      <c r="I8" s="39">
        <v>204</v>
      </c>
      <c r="J8" s="39">
        <v>220</v>
      </c>
      <c r="K8" s="39">
        <v>230</v>
      </c>
      <c r="L8" s="39">
        <v>334</v>
      </c>
      <c r="M8" s="39">
        <v>264</v>
      </c>
      <c r="N8" s="39">
        <v>294</v>
      </c>
      <c r="O8" s="39">
        <v>2990</v>
      </c>
    </row>
    <row r="9" spans="1:15" x14ac:dyDescent="0.2">
      <c r="A9" s="59"/>
      <c r="B9" s="38" t="s">
        <v>12</v>
      </c>
      <c r="C9" s="39"/>
      <c r="D9" s="39"/>
      <c r="E9" s="39"/>
      <c r="F9" s="39"/>
      <c r="G9" s="39"/>
      <c r="H9" s="39"/>
      <c r="I9" s="39"/>
      <c r="J9" s="39"/>
      <c r="K9" s="39">
        <v>1</v>
      </c>
      <c r="L9" s="39">
        <v>4</v>
      </c>
      <c r="M9" s="39">
        <v>9</v>
      </c>
      <c r="N9" s="39">
        <v>77</v>
      </c>
      <c r="O9" s="39">
        <v>91</v>
      </c>
    </row>
    <row r="10" spans="1:15" x14ac:dyDescent="0.2">
      <c r="A10" s="59"/>
      <c r="B10" s="38" t="s">
        <v>22</v>
      </c>
      <c r="C10" s="39">
        <v>218</v>
      </c>
      <c r="D10" s="39">
        <v>36</v>
      </c>
      <c r="E10" s="39">
        <v>45</v>
      </c>
      <c r="F10" s="39">
        <v>69</v>
      </c>
      <c r="G10" s="39">
        <v>86</v>
      </c>
      <c r="H10" s="39">
        <v>79</v>
      </c>
      <c r="I10" s="39">
        <v>92</v>
      </c>
      <c r="J10" s="39">
        <v>89</v>
      </c>
      <c r="K10" s="39">
        <v>94</v>
      </c>
      <c r="L10" s="39">
        <v>88</v>
      </c>
      <c r="M10" s="39">
        <v>74</v>
      </c>
      <c r="N10" s="39">
        <v>76</v>
      </c>
      <c r="O10" s="39">
        <v>1046</v>
      </c>
    </row>
    <row r="11" spans="1:15" x14ac:dyDescent="0.2">
      <c r="A11" s="59"/>
      <c r="B11" s="38" t="s">
        <v>14</v>
      </c>
      <c r="C11" s="39">
        <v>2</v>
      </c>
      <c r="D11" s="40"/>
      <c r="E11" s="40"/>
      <c r="F11" s="39"/>
      <c r="G11" s="39"/>
      <c r="H11" s="39"/>
      <c r="I11" s="39"/>
      <c r="J11" s="39"/>
      <c r="K11" s="39"/>
      <c r="L11" s="39">
        <v>2</v>
      </c>
      <c r="M11" s="39">
        <v>6</v>
      </c>
      <c r="N11" s="39">
        <v>17</v>
      </c>
      <c r="O11" s="39">
        <v>27</v>
      </c>
    </row>
    <row r="12" spans="1:15" x14ac:dyDescent="0.2">
      <c r="A12" s="59"/>
      <c r="B12" s="41" t="s">
        <v>23</v>
      </c>
      <c r="C12" s="42">
        <v>676</v>
      </c>
      <c r="D12" s="42">
        <v>151</v>
      </c>
      <c r="E12" s="42">
        <v>226</v>
      </c>
      <c r="F12" s="42">
        <v>280</v>
      </c>
      <c r="G12" s="42">
        <v>343</v>
      </c>
      <c r="H12" s="42">
        <v>350</v>
      </c>
      <c r="I12" s="42">
        <v>300</v>
      </c>
      <c r="J12" s="42">
        <v>324</v>
      </c>
      <c r="K12" s="42">
        <v>342</v>
      </c>
      <c r="L12" s="42">
        <v>470</v>
      </c>
      <c r="M12" s="42">
        <v>466</v>
      </c>
      <c r="N12" s="42">
        <v>1386</v>
      </c>
      <c r="O12" s="42">
        <v>5314</v>
      </c>
    </row>
    <row r="13" spans="1:15" x14ac:dyDescent="0.2">
      <c r="A13" s="60"/>
      <c r="B13" s="43" t="s">
        <v>24</v>
      </c>
      <c r="C13" s="44">
        <v>0.127211140383892</v>
      </c>
      <c r="D13" s="44">
        <v>2.84155062100113E-2</v>
      </c>
      <c r="E13" s="44">
        <v>4.2529168234851297E-2</v>
      </c>
      <c r="F13" s="44">
        <v>5.2691004892736197E-2</v>
      </c>
      <c r="G13" s="44">
        <v>6.4546480993601801E-2</v>
      </c>
      <c r="H13" s="44">
        <v>6.58637561159202E-2</v>
      </c>
      <c r="I13" s="44">
        <v>5.6454648099360197E-2</v>
      </c>
      <c r="J13" s="44">
        <v>6.0971019947309003E-2</v>
      </c>
      <c r="K13" s="44">
        <v>6.43582988332706E-2</v>
      </c>
      <c r="L13" s="44">
        <v>8.8445615355664295E-2</v>
      </c>
      <c r="M13" s="44">
        <v>8.7692886714339502E-2</v>
      </c>
      <c r="N13" s="44">
        <v>0.26082047421904397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8" t="s">
        <v>25</v>
      </c>
      <c r="B15" s="38" t="s">
        <v>9</v>
      </c>
      <c r="C15" s="39">
        <v>8</v>
      </c>
      <c r="D15" s="39">
        <v>4</v>
      </c>
      <c r="E15" s="39"/>
      <c r="F15" s="39"/>
      <c r="G15" s="39"/>
      <c r="H15" s="39">
        <v>1</v>
      </c>
      <c r="I15" s="39">
        <v>6</v>
      </c>
      <c r="J15" s="39">
        <v>9</v>
      </c>
      <c r="K15" s="39">
        <v>20</v>
      </c>
      <c r="L15" s="39">
        <v>21</v>
      </c>
      <c r="M15" s="39">
        <v>55</v>
      </c>
      <c r="N15" s="39">
        <v>274</v>
      </c>
      <c r="O15" s="39">
        <v>398</v>
      </c>
    </row>
    <row r="16" spans="1:15" x14ac:dyDescent="0.2">
      <c r="A16" s="59"/>
      <c r="B16" s="38" t="s">
        <v>11</v>
      </c>
      <c r="C16" s="39">
        <v>75</v>
      </c>
      <c r="D16" s="39">
        <v>17</v>
      </c>
      <c r="E16" s="39">
        <v>27</v>
      </c>
      <c r="F16" s="39">
        <v>25</v>
      </c>
      <c r="G16" s="39">
        <v>39</v>
      </c>
      <c r="H16" s="39">
        <v>71</v>
      </c>
      <c r="I16" s="39">
        <v>134</v>
      </c>
      <c r="J16" s="39">
        <v>156</v>
      </c>
      <c r="K16" s="39">
        <v>166</v>
      </c>
      <c r="L16" s="39">
        <v>157</v>
      </c>
      <c r="M16" s="39">
        <v>169</v>
      </c>
      <c r="N16" s="39">
        <v>210</v>
      </c>
      <c r="O16" s="39">
        <v>1246</v>
      </c>
    </row>
    <row r="17" spans="1:15" x14ac:dyDescent="0.2">
      <c r="A17" s="59"/>
      <c r="B17" s="38" t="s">
        <v>12</v>
      </c>
      <c r="C17" s="39"/>
      <c r="D17" s="39"/>
      <c r="E17" s="39">
        <v>1</v>
      </c>
      <c r="F17" s="39">
        <v>3</v>
      </c>
      <c r="G17" s="39">
        <v>1</v>
      </c>
      <c r="H17" s="39">
        <v>2</v>
      </c>
      <c r="I17" s="39">
        <v>2</v>
      </c>
      <c r="J17" s="39">
        <v>4</v>
      </c>
      <c r="K17" s="39">
        <v>3</v>
      </c>
      <c r="L17" s="39">
        <v>6</v>
      </c>
      <c r="M17" s="39">
        <v>14</v>
      </c>
      <c r="N17" s="39">
        <v>71</v>
      </c>
      <c r="O17" s="39">
        <v>107</v>
      </c>
    </row>
    <row r="18" spans="1:15" x14ac:dyDescent="0.2">
      <c r="A18" s="59"/>
      <c r="B18" s="38" t="s">
        <v>22</v>
      </c>
      <c r="C18" s="39">
        <v>40</v>
      </c>
      <c r="D18" s="39">
        <v>9</v>
      </c>
      <c r="E18" s="39">
        <v>6</v>
      </c>
      <c r="F18" s="39">
        <v>10</v>
      </c>
      <c r="G18" s="39">
        <v>11</v>
      </c>
      <c r="H18" s="39">
        <v>16</v>
      </c>
      <c r="I18" s="39">
        <v>12</v>
      </c>
      <c r="J18" s="39">
        <v>32</v>
      </c>
      <c r="K18" s="39">
        <v>36</v>
      </c>
      <c r="L18" s="39">
        <v>31</v>
      </c>
      <c r="M18" s="39">
        <v>99</v>
      </c>
      <c r="N18" s="39">
        <v>62</v>
      </c>
      <c r="O18" s="39">
        <v>364</v>
      </c>
    </row>
    <row r="19" spans="1:15" x14ac:dyDescent="0.2">
      <c r="A19" s="59"/>
      <c r="B19" s="38" t="s">
        <v>14</v>
      </c>
      <c r="C19" s="39">
        <v>1</v>
      </c>
      <c r="D19" s="40"/>
      <c r="E19" s="40"/>
      <c r="F19" s="39"/>
      <c r="G19" s="39"/>
      <c r="H19" s="39"/>
      <c r="I19" s="39">
        <v>3</v>
      </c>
      <c r="J19" s="39"/>
      <c r="K19" s="39">
        <v>11</v>
      </c>
      <c r="L19" s="39">
        <v>9</v>
      </c>
      <c r="M19" s="39">
        <v>10</v>
      </c>
      <c r="N19" s="39">
        <v>6</v>
      </c>
      <c r="O19" s="39">
        <v>40</v>
      </c>
    </row>
    <row r="20" spans="1:15" x14ac:dyDescent="0.2">
      <c r="A20" s="59"/>
      <c r="B20" s="41" t="s">
        <v>23</v>
      </c>
      <c r="C20" s="42">
        <v>124</v>
      </c>
      <c r="D20" s="42">
        <v>30</v>
      </c>
      <c r="E20" s="42">
        <v>34</v>
      </c>
      <c r="F20" s="42">
        <v>38</v>
      </c>
      <c r="G20" s="42">
        <v>51</v>
      </c>
      <c r="H20" s="42">
        <v>90</v>
      </c>
      <c r="I20" s="42">
        <v>157</v>
      </c>
      <c r="J20" s="42">
        <v>201</v>
      </c>
      <c r="K20" s="42">
        <v>236</v>
      </c>
      <c r="L20" s="42">
        <v>224</v>
      </c>
      <c r="M20" s="42">
        <v>347</v>
      </c>
      <c r="N20" s="42">
        <v>623</v>
      </c>
      <c r="O20" s="42">
        <v>2155</v>
      </c>
    </row>
    <row r="21" spans="1:15" x14ac:dyDescent="0.2">
      <c r="A21" s="60"/>
      <c r="B21" s="43" t="s">
        <v>24</v>
      </c>
      <c r="C21" s="44">
        <v>5.7540603248259901E-2</v>
      </c>
      <c r="D21" s="44">
        <v>1.3921113689095099E-2</v>
      </c>
      <c r="E21" s="44">
        <v>1.57772621809745E-2</v>
      </c>
      <c r="F21" s="44">
        <v>1.7633410672853799E-2</v>
      </c>
      <c r="G21" s="44">
        <v>2.3665893271461701E-2</v>
      </c>
      <c r="H21" s="44">
        <v>4.1763341067285402E-2</v>
      </c>
      <c r="I21" s="44">
        <v>7.2853828306264495E-2</v>
      </c>
      <c r="J21" s="44">
        <v>9.3271461716937398E-2</v>
      </c>
      <c r="K21" s="44">
        <v>0.109512761020882</v>
      </c>
      <c r="L21" s="44">
        <v>0.103944315545244</v>
      </c>
      <c r="M21" s="44">
        <v>0.16102088167053399</v>
      </c>
      <c r="N21" s="44">
        <v>0.289095127610209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8" t="s">
        <v>26</v>
      </c>
      <c r="B23" s="38" t="s">
        <v>9</v>
      </c>
      <c r="C23" s="39">
        <v>4</v>
      </c>
      <c r="D23" s="39">
        <v>1</v>
      </c>
      <c r="E23" s="39">
        <v>3</v>
      </c>
      <c r="F23" s="39">
        <v>1</v>
      </c>
      <c r="G23" s="39">
        <v>4</v>
      </c>
      <c r="H23" s="39">
        <v>16</v>
      </c>
      <c r="I23" s="39">
        <v>5</v>
      </c>
      <c r="J23" s="39">
        <v>8</v>
      </c>
      <c r="K23" s="39">
        <v>6</v>
      </c>
      <c r="L23" s="39">
        <v>20</v>
      </c>
      <c r="M23" s="39">
        <v>71</v>
      </c>
      <c r="N23" s="39">
        <v>366</v>
      </c>
      <c r="O23" s="39">
        <v>505</v>
      </c>
    </row>
    <row r="24" spans="1:15" x14ac:dyDescent="0.2">
      <c r="A24" s="59"/>
      <c r="B24" s="38" t="s">
        <v>11</v>
      </c>
      <c r="C24" s="39">
        <v>12</v>
      </c>
      <c r="D24" s="39">
        <v>1</v>
      </c>
      <c r="E24" s="39">
        <v>7</v>
      </c>
      <c r="F24" s="39">
        <v>17</v>
      </c>
      <c r="G24" s="39">
        <v>19</v>
      </c>
      <c r="H24" s="39">
        <v>37</v>
      </c>
      <c r="I24" s="39">
        <v>50</v>
      </c>
      <c r="J24" s="39">
        <v>71</v>
      </c>
      <c r="K24" s="39">
        <v>97</v>
      </c>
      <c r="L24" s="39">
        <v>121</v>
      </c>
      <c r="M24" s="39">
        <v>119</v>
      </c>
      <c r="N24" s="39">
        <v>142</v>
      </c>
      <c r="O24" s="39">
        <v>693</v>
      </c>
    </row>
    <row r="25" spans="1:15" x14ac:dyDescent="0.2">
      <c r="A25" s="59"/>
      <c r="B25" s="38" t="s">
        <v>12</v>
      </c>
      <c r="C25" s="39"/>
      <c r="D25" s="39"/>
      <c r="E25" s="39">
        <v>2</v>
      </c>
      <c r="F25" s="39"/>
      <c r="G25" s="39"/>
      <c r="H25" s="39"/>
      <c r="I25" s="39"/>
      <c r="J25" s="39">
        <v>1</v>
      </c>
      <c r="K25" s="39"/>
      <c r="L25" s="39"/>
      <c r="M25" s="39"/>
      <c r="N25" s="39">
        <v>18</v>
      </c>
      <c r="O25" s="39">
        <v>21</v>
      </c>
    </row>
    <row r="26" spans="1:15" x14ac:dyDescent="0.2">
      <c r="A26" s="59"/>
      <c r="B26" s="38" t="s">
        <v>22</v>
      </c>
      <c r="C26" s="39">
        <v>37</v>
      </c>
      <c r="D26" s="39">
        <v>12</v>
      </c>
      <c r="E26" s="39">
        <v>12</v>
      </c>
      <c r="F26" s="39">
        <v>20</v>
      </c>
      <c r="G26" s="39">
        <v>30</v>
      </c>
      <c r="H26" s="39">
        <v>24</v>
      </c>
      <c r="I26" s="39">
        <v>48</v>
      </c>
      <c r="J26" s="39">
        <v>53</v>
      </c>
      <c r="K26" s="39">
        <v>60</v>
      </c>
      <c r="L26" s="39">
        <v>45</v>
      </c>
      <c r="M26" s="39">
        <v>41</v>
      </c>
      <c r="N26" s="39">
        <v>36</v>
      </c>
      <c r="O26" s="39">
        <v>418</v>
      </c>
    </row>
    <row r="27" spans="1:15" x14ac:dyDescent="0.2">
      <c r="A27" s="59"/>
      <c r="B27" s="38" t="s">
        <v>14</v>
      </c>
      <c r="C27" s="39"/>
      <c r="D27" s="40"/>
      <c r="E27" s="40">
        <v>1</v>
      </c>
      <c r="F27" s="39">
        <v>2</v>
      </c>
      <c r="G27" s="39">
        <v>1</v>
      </c>
      <c r="H27" s="39"/>
      <c r="I27" s="39">
        <v>1</v>
      </c>
      <c r="J27" s="39">
        <v>2</v>
      </c>
      <c r="K27" s="39">
        <v>4</v>
      </c>
      <c r="L27" s="39"/>
      <c r="M27" s="39">
        <v>4</v>
      </c>
      <c r="N27" s="39">
        <v>1</v>
      </c>
      <c r="O27" s="39">
        <v>16</v>
      </c>
    </row>
    <row r="28" spans="1:15" x14ac:dyDescent="0.2">
      <c r="A28" s="59"/>
      <c r="B28" s="41" t="s">
        <v>23</v>
      </c>
      <c r="C28" s="42">
        <v>53</v>
      </c>
      <c r="D28" s="42">
        <v>14</v>
      </c>
      <c r="E28" s="42">
        <v>25</v>
      </c>
      <c r="F28" s="42">
        <v>40</v>
      </c>
      <c r="G28" s="42">
        <v>54</v>
      </c>
      <c r="H28" s="42">
        <v>77</v>
      </c>
      <c r="I28" s="42">
        <v>104</v>
      </c>
      <c r="J28" s="42">
        <v>135</v>
      </c>
      <c r="K28" s="42">
        <v>167</v>
      </c>
      <c r="L28" s="42">
        <v>186</v>
      </c>
      <c r="M28" s="42">
        <v>235</v>
      </c>
      <c r="N28" s="42">
        <v>563</v>
      </c>
      <c r="O28" s="42">
        <v>1653</v>
      </c>
    </row>
    <row r="29" spans="1:15" x14ac:dyDescent="0.2">
      <c r="A29" s="60"/>
      <c r="B29" s="43" t="s">
        <v>24</v>
      </c>
      <c r="C29" s="44">
        <v>3.2062915910465797E-2</v>
      </c>
      <c r="D29" s="44">
        <v>8.4694494857834209E-3</v>
      </c>
      <c r="E29" s="44">
        <v>1.5124016938899001E-2</v>
      </c>
      <c r="F29" s="44">
        <v>2.41984271022384E-2</v>
      </c>
      <c r="G29" s="44">
        <v>3.2667876588021803E-2</v>
      </c>
      <c r="H29" s="44">
        <v>4.6581972171808803E-2</v>
      </c>
      <c r="I29" s="44">
        <v>6.2915910465819694E-2</v>
      </c>
      <c r="J29" s="44">
        <v>8.1669691470054498E-2</v>
      </c>
      <c r="K29" s="44">
        <v>0.101028433151845</v>
      </c>
      <c r="L29" s="44">
        <v>0.11252268602540801</v>
      </c>
      <c r="M29" s="44">
        <v>0.14216575922565</v>
      </c>
      <c r="N29" s="44">
        <v>0.34059286146400503</v>
      </c>
      <c r="O29" s="44">
        <v>1</v>
      </c>
    </row>
    <row r="31" spans="1:15" x14ac:dyDescent="0.2">
      <c r="A31" s="52" t="s">
        <v>34</v>
      </c>
    </row>
    <row r="32" spans="1:15" x14ac:dyDescent="0.2">
      <c r="A32" s="53" t="s">
        <v>35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C0530-A4BB-45FA-BD0C-0442DB750726}"/>
</file>

<file path=customXml/itemProps2.xml><?xml version="1.0" encoding="utf-8"?>
<ds:datastoreItem xmlns:ds="http://schemas.openxmlformats.org/officeDocument/2006/customXml" ds:itemID="{F52E85D0-6BC1-4E33-B0C9-E9EF062C941B}"/>
</file>

<file path=customXml/itemProps3.xml><?xml version="1.0" encoding="utf-8"?>
<ds:datastoreItem xmlns:ds="http://schemas.openxmlformats.org/officeDocument/2006/customXml" ds:itemID="{1EC723FC-4A65-4E9B-A311-0CC466F26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SIECIC</vt:lpstr>
      <vt:lpstr>Variazione pendenti SIECIC</vt:lpstr>
      <vt:lpstr>Stratigrafia pendenti</vt:lpstr>
      <vt:lpstr>'Flussi SIECIC'!Area_stampa</vt:lpstr>
      <vt:lpstr>'Variazione pendenti SIECIC'!Area_stampa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