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POTENZA\"/>
    </mc:Choice>
  </mc:AlternateContent>
  <bookViews>
    <workbookView xWindow="0" yWindow="0" windowWidth="28800" windowHeight="11535" activeTab="2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2" i="2" s="1"/>
  <c r="G30" i="2"/>
  <c r="H21" i="2"/>
  <c r="G21" i="2"/>
  <c r="H12" i="2"/>
  <c r="G14" i="2" s="1"/>
  <c r="G12" i="2"/>
  <c r="G23" i="2" l="1"/>
  <c r="F11" i="3"/>
  <c r="F9" i="3"/>
  <c r="F7" i="3"/>
  <c r="F30" i="2"/>
  <c r="E30" i="2"/>
  <c r="D30" i="2"/>
  <c r="C30" i="2"/>
  <c r="F21" i="2"/>
  <c r="E21" i="2"/>
  <c r="D21" i="2"/>
  <c r="C23" i="2" s="1"/>
  <c r="C21" i="2"/>
  <c r="F12" i="2"/>
  <c r="E12" i="2"/>
  <c r="D12" i="2"/>
  <c r="C12" i="2"/>
  <c r="E14" i="2" l="1"/>
  <c r="C14" i="2"/>
  <c r="E23" i="2"/>
  <c r="C32" i="2"/>
  <c r="E32" i="2"/>
</calcChain>
</file>

<file path=xl/sharedStrings.xml><?xml version="1.0" encoding="utf-8"?>
<sst xmlns="http://schemas.openxmlformats.org/spreadsheetml/2006/main" count="97" uniqueCount="40">
  <si>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</si>
  <si>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</si>
  <si>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</si>
  <si>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</si>
  <si>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</si>
  <si>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</si>
  <si>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</si>
  <si>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</si>
  <si>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</si>
  <si>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</si>
  <si>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</si>
  <si>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</si>
  <si>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</si>
  <si>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</si>
  <si>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</si>
  <si>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</si>
  <si>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</si>
  <si>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</si>
  <si>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</si>
  <si>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</si>
  <si>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</si>
  <si>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</si>
  <si>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</si>
  <si>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</si>
  <si>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</si>
  <si>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Fino al 2006</t>
  </si>
  <si>
    <t>TOTALE</t>
  </si>
  <si>
    <t>Circondario di Tribunale Ordinario di Lagonegro</t>
  </si>
  <si>
    <t>Circondario di Tribunale Ordinario di Matera</t>
  </si>
  <si>
    <t>Circondario di Tribunale Ordinario di Potenza</t>
  </si>
  <si>
    <t>Fonte: Dipartimento dell'organizzazione giudiziaria, del personale e dei servizi - Direzione Generale di Statistica e Analisi Organizzativa</t>
  </si>
  <si>
    <t>Iscritti 2016</t>
  </si>
  <si>
    <t>Definiti 2016</t>
  </si>
  <si>
    <t>Anni 2015 - 31 marzo 2017</t>
  </si>
  <si>
    <t>Ultimo aggiornamento del sistema di rilevazione avvenuto il 12 aprile 2017</t>
  </si>
  <si>
    <t>Iscritti 
gen - mar 2017</t>
  </si>
  <si>
    <t>Definiti 
gen - mar 2017</t>
  </si>
  <si>
    <t>Pendenti al 31/12/2014</t>
  </si>
  <si>
    <t>Pendenti al 31/03/2017</t>
  </si>
  <si>
    <t>Pendenti al 31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</si>
</sst>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right" vertical="center" wrapText="1"/>
    </xf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7" fillId="0" borderId="0" xfId="3" applyFont="1"/>
    <xf numFmtId="0" fontId="12" fillId="0" borderId="0" xfId="3" applyFont="1"/>
    <xf numFmtId="3" fontId="9" fillId="0" borderId="1" xfId="7" applyNumberFormat="1" applyFont="1" applyBorder="1"/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J36" sqref="J36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33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35</v>
      </c>
      <c r="H6" s="33" t="s">
        <v>36</v>
      </c>
    </row>
    <row r="7" spans="1:8" x14ac:dyDescent="0.2">
      <c r="A7" s="56" t="s">
        <v>21</v>
      </c>
      <c r="B7" s="8" t="s">
        <v>4</v>
      </c>
      <c r="C7" s="9">
        <v>632</v>
      </c>
      <c r="D7" s="9">
        <v>906</v>
      </c>
      <c r="E7" s="9">
        <v>673</v>
      </c>
      <c r="F7" s="9">
        <v>777</v>
      </c>
      <c r="G7" s="9">
        <v>145</v>
      </c>
      <c r="H7" s="9">
        <v>177</v>
      </c>
    </row>
    <row r="8" spans="1:8" x14ac:dyDescent="0.2">
      <c r="A8" s="56" t="s">
        <v>15</v>
      </c>
      <c r="B8" s="8" t="s">
        <v>5</v>
      </c>
      <c r="C8" s="9">
        <v>111</v>
      </c>
      <c r="D8" s="9">
        <v>161</v>
      </c>
      <c r="E8" s="9">
        <v>102</v>
      </c>
      <c r="F8" s="9">
        <v>278</v>
      </c>
      <c r="G8" s="9">
        <v>30</v>
      </c>
      <c r="H8" s="9">
        <v>42</v>
      </c>
    </row>
    <row r="9" spans="1:8" x14ac:dyDescent="0.2">
      <c r="A9" s="56" t="s">
        <v>15</v>
      </c>
      <c r="B9" s="8" t="s">
        <v>6</v>
      </c>
      <c r="C9" s="9">
        <v>62</v>
      </c>
      <c r="D9" s="9">
        <v>80</v>
      </c>
      <c r="E9" s="9">
        <v>56</v>
      </c>
      <c r="F9" s="9">
        <v>58</v>
      </c>
      <c r="G9" s="9">
        <v>18</v>
      </c>
      <c r="H9" s="9">
        <v>14</v>
      </c>
    </row>
    <row r="10" spans="1:8" x14ac:dyDescent="0.2">
      <c r="A10" s="56" t="s">
        <v>15</v>
      </c>
      <c r="B10" s="8" t="s">
        <v>16</v>
      </c>
      <c r="C10" s="9">
        <v>23</v>
      </c>
      <c r="D10" s="9">
        <v>11</v>
      </c>
      <c r="E10" s="9">
        <v>10</v>
      </c>
      <c r="F10" s="9">
        <v>18</v>
      </c>
      <c r="G10" s="9">
        <v>1</v>
      </c>
      <c r="H10" s="9">
        <v>3</v>
      </c>
    </row>
    <row r="11" spans="1:8" x14ac:dyDescent="0.2">
      <c r="A11" s="56" t="s">
        <v>15</v>
      </c>
      <c r="B11" s="8" t="s">
        <v>8</v>
      </c>
      <c r="C11" s="9">
        <v>4</v>
      </c>
      <c r="D11" s="9">
        <v>4</v>
      </c>
      <c r="E11" s="9">
        <v>1</v>
      </c>
      <c r="F11" s="9">
        <v>2</v>
      </c>
      <c r="G11" s="9">
        <v>1</v>
      </c>
      <c r="H11" s="9">
        <v>0</v>
      </c>
    </row>
    <row r="12" spans="1:8" x14ac:dyDescent="0.2">
      <c r="A12" s="56"/>
      <c r="B12" s="10" t="s">
        <v>17</v>
      </c>
      <c r="C12" s="11">
        <f>SUM(C7:C11)</f>
        <v>832</v>
      </c>
      <c r="D12" s="11">
        <f>SUM(D7:D11)</f>
        <v>1162</v>
      </c>
      <c r="E12" s="11">
        <f t="shared" ref="E12:F12" si="0">SUM(E7:E11)</f>
        <v>842</v>
      </c>
      <c r="F12" s="11">
        <f t="shared" si="0"/>
        <v>1133</v>
      </c>
      <c r="G12" s="11">
        <f t="shared" ref="G12:H12" si="1">SUM(G7:G11)</f>
        <v>195</v>
      </c>
      <c r="H12" s="11">
        <f t="shared" si="1"/>
        <v>236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4">
        <f>D12/C12</f>
        <v>1.3966346153846154</v>
      </c>
      <c r="D14" s="55"/>
      <c r="E14" s="54">
        <f>F12/E12</f>
        <v>1.345605700712589</v>
      </c>
      <c r="F14" s="55"/>
      <c r="G14" s="54">
        <f>H12/G12</f>
        <v>1.2102564102564102</v>
      </c>
      <c r="H14" s="55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6" t="s">
        <v>22</v>
      </c>
      <c r="B16" s="8" t="s">
        <v>4</v>
      </c>
      <c r="C16" s="9">
        <v>1042</v>
      </c>
      <c r="D16" s="9">
        <v>1138</v>
      </c>
      <c r="E16" s="9">
        <v>806</v>
      </c>
      <c r="F16" s="9">
        <v>1055</v>
      </c>
      <c r="G16" s="9">
        <v>197</v>
      </c>
      <c r="H16" s="9">
        <v>431</v>
      </c>
    </row>
    <row r="17" spans="1:8" x14ac:dyDescent="0.2">
      <c r="A17" s="56" t="s">
        <v>19</v>
      </c>
      <c r="B17" s="8" t="s">
        <v>5</v>
      </c>
      <c r="C17" s="9">
        <v>109</v>
      </c>
      <c r="D17" s="9">
        <v>331</v>
      </c>
      <c r="E17" s="9">
        <v>147</v>
      </c>
      <c r="F17" s="9">
        <v>231</v>
      </c>
      <c r="G17" s="9">
        <v>30</v>
      </c>
      <c r="H17" s="9">
        <v>88</v>
      </c>
    </row>
    <row r="18" spans="1:8" x14ac:dyDescent="0.2">
      <c r="A18" s="56" t="s">
        <v>19</v>
      </c>
      <c r="B18" s="8" t="s">
        <v>6</v>
      </c>
      <c r="C18" s="9">
        <v>110</v>
      </c>
      <c r="D18" s="9">
        <v>127</v>
      </c>
      <c r="E18" s="18">
        <v>73</v>
      </c>
      <c r="F18" s="9">
        <v>78</v>
      </c>
      <c r="G18" s="18">
        <v>38</v>
      </c>
      <c r="H18" s="9">
        <v>27</v>
      </c>
    </row>
    <row r="19" spans="1:8" x14ac:dyDescent="0.2">
      <c r="A19" s="56" t="s">
        <v>19</v>
      </c>
      <c r="B19" s="8" t="s">
        <v>16</v>
      </c>
      <c r="C19" s="9">
        <v>20</v>
      </c>
      <c r="D19" s="9">
        <v>10</v>
      </c>
      <c r="E19" s="9">
        <v>17</v>
      </c>
      <c r="F19" s="9">
        <v>30</v>
      </c>
      <c r="G19" s="9">
        <v>3</v>
      </c>
      <c r="H19" s="9">
        <v>12</v>
      </c>
    </row>
    <row r="20" spans="1:8" x14ac:dyDescent="0.2">
      <c r="A20" s="56" t="s">
        <v>19</v>
      </c>
      <c r="B20" s="8" t="s">
        <v>8</v>
      </c>
      <c r="C20" s="9">
        <v>46</v>
      </c>
      <c r="D20" s="9">
        <v>6</v>
      </c>
      <c r="E20" s="9">
        <v>68</v>
      </c>
      <c r="F20" s="9">
        <v>8</v>
      </c>
      <c r="G20" s="9">
        <v>9</v>
      </c>
      <c r="H20" s="9">
        <v>2</v>
      </c>
    </row>
    <row r="21" spans="1:8" x14ac:dyDescent="0.2">
      <c r="A21" s="56"/>
      <c r="B21" s="10" t="s">
        <v>17</v>
      </c>
      <c r="C21" s="11">
        <f t="shared" ref="C21:F21" si="2">SUM(C16:C20)</f>
        <v>1327</v>
      </c>
      <c r="D21" s="11">
        <f t="shared" si="2"/>
        <v>1612</v>
      </c>
      <c r="E21" s="11">
        <f t="shared" si="2"/>
        <v>1111</v>
      </c>
      <c r="F21" s="11">
        <f t="shared" si="2"/>
        <v>1402</v>
      </c>
      <c r="G21" s="11">
        <f t="shared" ref="G21:H21" si="3">SUM(G16:G20)</f>
        <v>277</v>
      </c>
      <c r="H21" s="11">
        <f t="shared" si="3"/>
        <v>560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4">
        <f>D21/C21</f>
        <v>1.2147701582516957</v>
      </c>
      <c r="D23" s="55"/>
      <c r="E23" s="54">
        <f>F21/E21</f>
        <v>1.261926192619262</v>
      </c>
      <c r="F23" s="55"/>
      <c r="G23" s="54">
        <f>H21/G21</f>
        <v>2.0216606498194944</v>
      </c>
      <c r="H23" s="55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6" t="s">
        <v>23</v>
      </c>
      <c r="B25" s="8" t="s">
        <v>4</v>
      </c>
      <c r="C25" s="9">
        <v>1142</v>
      </c>
      <c r="D25" s="9">
        <v>1448</v>
      </c>
      <c r="E25" s="9">
        <v>1150</v>
      </c>
      <c r="F25" s="9">
        <v>1097</v>
      </c>
      <c r="G25" s="9">
        <v>316</v>
      </c>
      <c r="H25" s="9">
        <v>369</v>
      </c>
    </row>
    <row r="26" spans="1:8" x14ac:dyDescent="0.2">
      <c r="A26" s="56"/>
      <c r="B26" s="8" t="s">
        <v>5</v>
      </c>
      <c r="C26" s="9">
        <v>171</v>
      </c>
      <c r="D26" s="9">
        <v>319</v>
      </c>
      <c r="E26" s="9">
        <v>151</v>
      </c>
      <c r="F26" s="9">
        <v>207</v>
      </c>
      <c r="G26" s="9">
        <v>48</v>
      </c>
      <c r="H26" s="9">
        <v>59</v>
      </c>
    </row>
    <row r="27" spans="1:8" x14ac:dyDescent="0.2">
      <c r="A27" s="56"/>
      <c r="B27" s="8" t="s">
        <v>6</v>
      </c>
      <c r="C27" s="9">
        <v>154</v>
      </c>
      <c r="D27" s="9">
        <v>169</v>
      </c>
      <c r="E27" s="9">
        <v>153</v>
      </c>
      <c r="F27" s="9">
        <v>159</v>
      </c>
      <c r="G27" s="9">
        <v>36</v>
      </c>
      <c r="H27" s="9">
        <v>35</v>
      </c>
    </row>
    <row r="28" spans="1:8" x14ac:dyDescent="0.2">
      <c r="A28" s="56"/>
      <c r="B28" s="8" t="s">
        <v>16</v>
      </c>
      <c r="C28" s="9">
        <v>35</v>
      </c>
      <c r="D28" s="9">
        <v>49</v>
      </c>
      <c r="E28" s="9">
        <v>39</v>
      </c>
      <c r="F28" s="9">
        <v>81</v>
      </c>
      <c r="G28" s="9">
        <v>7</v>
      </c>
      <c r="H28" s="9">
        <v>10</v>
      </c>
    </row>
    <row r="29" spans="1:8" x14ac:dyDescent="0.2">
      <c r="A29" s="56"/>
      <c r="B29" s="8" t="s">
        <v>8</v>
      </c>
      <c r="C29" s="9">
        <v>8</v>
      </c>
      <c r="D29" s="9">
        <v>6</v>
      </c>
      <c r="E29" s="9">
        <v>4</v>
      </c>
      <c r="F29" s="9">
        <v>3</v>
      </c>
      <c r="G29" s="9">
        <v>2</v>
      </c>
      <c r="H29" s="9">
        <v>0</v>
      </c>
    </row>
    <row r="30" spans="1:8" x14ac:dyDescent="0.2">
      <c r="A30" s="56"/>
      <c r="B30" s="10" t="s">
        <v>17</v>
      </c>
      <c r="C30" s="11">
        <f t="shared" ref="C30:F30" si="4">SUM(C25:C29)</f>
        <v>1510</v>
      </c>
      <c r="D30" s="11">
        <f t="shared" si="4"/>
        <v>1991</v>
      </c>
      <c r="E30" s="11">
        <f t="shared" si="4"/>
        <v>1497</v>
      </c>
      <c r="F30" s="11">
        <f t="shared" si="4"/>
        <v>1547</v>
      </c>
      <c r="G30" s="11">
        <f t="shared" ref="G30:H30" si="5">SUM(G25:G29)</f>
        <v>409</v>
      </c>
      <c r="H30" s="11">
        <f t="shared" si="5"/>
        <v>473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4">
        <f>D30/C30</f>
        <v>1.318543046357616</v>
      </c>
      <c r="D32" s="55"/>
      <c r="E32" s="54">
        <f>F30/E30</f>
        <v>1.0334001336005345</v>
      </c>
      <c r="F32" s="55"/>
      <c r="G32" s="54">
        <f>H30/G30</f>
        <v>1.156479217603912</v>
      </c>
      <c r="H32" s="55"/>
    </row>
    <row r="33" spans="1:8" x14ac:dyDescent="0.2">
      <c r="C33" s="17"/>
      <c r="D33" s="17"/>
      <c r="E33" s="17"/>
      <c r="F33" s="17"/>
      <c r="G33" s="17"/>
      <c r="H33" s="17"/>
    </row>
    <row r="34" spans="1:8" ht="15" customHeight="1" x14ac:dyDescent="0.2">
      <c r="A34" s="51" t="s">
        <v>34</v>
      </c>
    </row>
    <row r="35" spans="1:8" x14ac:dyDescent="0.2">
      <c r="A35" s="52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K9" sqref="K9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2" t="s">
        <v>39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37</v>
      </c>
      <c r="D6" s="21" t="s">
        <v>38</v>
      </c>
      <c r="E6" s="22"/>
      <c r="F6" s="33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2365</v>
      </c>
      <c r="D7" s="25">
        <v>1789</v>
      </c>
      <c r="E7" s="26"/>
      <c r="F7" s="27">
        <f>(D7-C7)/C7</f>
        <v>-0.24355179704016913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2843</v>
      </c>
      <c r="D9" s="25">
        <v>2131</v>
      </c>
      <c r="E9" s="26"/>
      <c r="F9" s="27">
        <f>(D9-C9)/C9</f>
        <v>-0.25043967639817094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3870</v>
      </c>
      <c r="D11" s="25">
        <v>3710</v>
      </c>
      <c r="E11" s="26"/>
      <c r="F11" s="27">
        <f>(D11-C11)/C11</f>
        <v>-4.1343669250645997E-2</v>
      </c>
    </row>
    <row r="12" spans="1:6" x14ac:dyDescent="0.2">
      <c r="C12" s="17"/>
      <c r="D12" s="17"/>
      <c r="E12" s="14"/>
    </row>
    <row r="13" spans="1:6" x14ac:dyDescent="0.2">
      <c r="A13" s="51" t="s">
        <v>34</v>
      </c>
    </row>
    <row r="14" spans="1:6" x14ac:dyDescent="0.2">
      <c r="A14" s="52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C34" sqref="C34"/>
    </sheetView>
  </sheetViews>
  <sheetFormatPr defaultColWidth="9.140625" defaultRowHeight="12.75" x14ac:dyDescent="0.2"/>
  <cols>
    <col min="1" max="1" width="15.28515625" style="49" customWidth="1"/>
    <col min="2" max="2" width="40.140625" style="35" customWidth="1"/>
    <col min="3" max="3" width="11" style="35" customWidth="1"/>
    <col min="4" max="5" width="9.140625" style="35"/>
    <col min="6" max="6" width="10.5703125" style="35" customWidth="1"/>
    <col min="7" max="12" width="9.140625" style="35"/>
    <col min="13" max="13" width="9.140625" style="35" customWidth="1"/>
    <col min="14" max="14" width="10.7109375" style="35" bestFit="1" customWidth="1"/>
    <col min="15" max="16384" width="9.140625" style="35"/>
  </cols>
  <sheetData>
    <row r="1" spans="1:15" ht="15.75" x14ac:dyDescent="0.25">
      <c r="A1" s="34" t="s">
        <v>0</v>
      </c>
    </row>
    <row r="2" spans="1:15" ht="15" x14ac:dyDescent="0.25">
      <c r="A2" s="36" t="s">
        <v>1</v>
      </c>
    </row>
    <row r="3" spans="1:15" x14ac:dyDescent="0.2">
      <c r="A3" s="37" t="s">
        <v>2</v>
      </c>
      <c r="B3" s="38"/>
    </row>
    <row r="4" spans="1:15" x14ac:dyDescent="0.2">
      <c r="A4" s="37" t="s">
        <v>39</v>
      </c>
      <c r="B4" s="38"/>
    </row>
    <row r="6" spans="1:15" x14ac:dyDescent="0.2">
      <c r="A6" s="39" t="s">
        <v>3</v>
      </c>
      <c r="B6" s="39" t="s">
        <v>12</v>
      </c>
      <c r="C6" s="40" t="s">
        <v>25</v>
      </c>
      <c r="D6" s="40">
        <v>2007</v>
      </c>
      <c r="E6" s="40">
        <v>2008</v>
      </c>
      <c r="F6" s="40">
        <v>2009</v>
      </c>
      <c r="G6" s="40">
        <v>2010</v>
      </c>
      <c r="H6" s="40">
        <v>2011</v>
      </c>
      <c r="I6" s="40">
        <v>2012</v>
      </c>
      <c r="J6" s="40">
        <v>2013</v>
      </c>
      <c r="K6" s="40">
        <v>2014</v>
      </c>
      <c r="L6" s="40">
        <v>2015</v>
      </c>
      <c r="M6" s="40">
        <v>2016</v>
      </c>
      <c r="N6" s="41">
        <v>43100</v>
      </c>
      <c r="O6" s="40" t="s">
        <v>26</v>
      </c>
    </row>
    <row r="7" spans="1:15" ht="12.75" customHeight="1" x14ac:dyDescent="0.2">
      <c r="A7" s="57" t="s">
        <v>27</v>
      </c>
      <c r="B7" s="42" t="s">
        <v>4</v>
      </c>
      <c r="C7" s="43">
        <v>2</v>
      </c>
      <c r="D7" s="43"/>
      <c r="E7" s="43"/>
      <c r="F7" s="43"/>
      <c r="G7" s="43">
        <v>4</v>
      </c>
      <c r="H7" s="43">
        <v>16</v>
      </c>
      <c r="I7" s="43">
        <v>8</v>
      </c>
      <c r="J7" s="43">
        <v>20</v>
      </c>
      <c r="K7" s="43">
        <v>26</v>
      </c>
      <c r="L7" s="43">
        <v>52</v>
      </c>
      <c r="M7" s="43">
        <v>229</v>
      </c>
      <c r="N7" s="43">
        <v>96</v>
      </c>
      <c r="O7" s="43">
        <v>453</v>
      </c>
    </row>
    <row r="8" spans="1:15" x14ac:dyDescent="0.2">
      <c r="A8" s="58"/>
      <c r="B8" s="42" t="s">
        <v>5</v>
      </c>
      <c r="C8" s="43">
        <v>274</v>
      </c>
      <c r="D8" s="43">
        <v>61</v>
      </c>
      <c r="E8" s="43">
        <v>57</v>
      </c>
      <c r="F8" s="43">
        <v>56</v>
      </c>
      <c r="G8" s="43">
        <v>66</v>
      </c>
      <c r="H8" s="43">
        <v>86</v>
      </c>
      <c r="I8" s="43">
        <v>69</v>
      </c>
      <c r="J8" s="43">
        <v>101</v>
      </c>
      <c r="K8" s="43">
        <v>96</v>
      </c>
      <c r="L8" s="43">
        <v>90</v>
      </c>
      <c r="M8" s="43">
        <v>90</v>
      </c>
      <c r="N8" s="43">
        <v>28</v>
      </c>
      <c r="O8" s="43">
        <v>1074</v>
      </c>
    </row>
    <row r="9" spans="1:15" x14ac:dyDescent="0.2">
      <c r="A9" s="58"/>
      <c r="B9" s="42" t="s">
        <v>6</v>
      </c>
      <c r="C9" s="43"/>
      <c r="D9" s="43"/>
      <c r="E9" s="43"/>
      <c r="F9" s="43"/>
      <c r="G9" s="43"/>
      <c r="H9" s="43"/>
      <c r="I9" s="43"/>
      <c r="J9" s="43">
        <v>1</v>
      </c>
      <c r="K9" s="43">
        <v>1</v>
      </c>
      <c r="L9" s="43">
        <v>1</v>
      </c>
      <c r="M9" s="43">
        <v>1</v>
      </c>
      <c r="N9" s="43">
        <v>10</v>
      </c>
      <c r="O9" s="43">
        <v>14</v>
      </c>
    </row>
    <row r="10" spans="1:15" x14ac:dyDescent="0.2">
      <c r="A10" s="58"/>
      <c r="B10" s="42" t="s">
        <v>7</v>
      </c>
      <c r="C10" s="43">
        <v>117</v>
      </c>
      <c r="D10" s="43">
        <v>5</v>
      </c>
      <c r="E10" s="43">
        <v>2</v>
      </c>
      <c r="F10" s="43">
        <v>17</v>
      </c>
      <c r="G10" s="43">
        <v>12</v>
      </c>
      <c r="H10" s="43">
        <v>13</v>
      </c>
      <c r="I10" s="43">
        <v>5</v>
      </c>
      <c r="J10" s="43">
        <v>15</v>
      </c>
      <c r="K10" s="43">
        <v>25</v>
      </c>
      <c r="L10" s="43">
        <v>22</v>
      </c>
      <c r="M10" s="43">
        <v>10</v>
      </c>
      <c r="N10" s="43">
        <v>1</v>
      </c>
      <c r="O10" s="43">
        <v>244</v>
      </c>
    </row>
    <row r="11" spans="1:15" x14ac:dyDescent="0.2">
      <c r="A11" s="58"/>
      <c r="B11" s="42" t="s">
        <v>8</v>
      </c>
      <c r="C11" s="43"/>
      <c r="D11" s="44"/>
      <c r="E11" s="44"/>
      <c r="F11" s="43"/>
      <c r="G11" s="43"/>
      <c r="H11" s="43"/>
      <c r="I11" s="43"/>
      <c r="J11" s="43"/>
      <c r="K11" s="43">
        <v>2</v>
      </c>
      <c r="L11" s="43"/>
      <c r="M11" s="43">
        <v>1</v>
      </c>
      <c r="N11" s="43">
        <v>1</v>
      </c>
      <c r="O11" s="43">
        <v>4</v>
      </c>
    </row>
    <row r="12" spans="1:15" x14ac:dyDescent="0.2">
      <c r="A12" s="58"/>
      <c r="B12" s="45" t="s">
        <v>9</v>
      </c>
      <c r="C12" s="46">
        <v>393</v>
      </c>
      <c r="D12" s="46">
        <v>66</v>
      </c>
      <c r="E12" s="46">
        <v>59</v>
      </c>
      <c r="F12" s="46">
        <v>73</v>
      </c>
      <c r="G12" s="46">
        <v>82</v>
      </c>
      <c r="H12" s="46">
        <v>115</v>
      </c>
      <c r="I12" s="46">
        <v>82</v>
      </c>
      <c r="J12" s="46">
        <v>137</v>
      </c>
      <c r="K12" s="46">
        <v>150</v>
      </c>
      <c r="L12" s="46">
        <v>165</v>
      </c>
      <c r="M12" s="46">
        <v>331</v>
      </c>
      <c r="N12" s="53">
        <v>136</v>
      </c>
      <c r="O12" s="53">
        <v>1789</v>
      </c>
    </row>
    <row r="13" spans="1:15" x14ac:dyDescent="0.2">
      <c r="A13" s="59"/>
      <c r="B13" s="47" t="s">
        <v>10</v>
      </c>
      <c r="C13" s="48">
        <v>0.21967579653437699</v>
      </c>
      <c r="D13" s="48">
        <v>3.6892118501956402E-2</v>
      </c>
      <c r="E13" s="48">
        <v>3.2979318054779203E-2</v>
      </c>
      <c r="F13" s="48">
        <v>4.0804918949133601E-2</v>
      </c>
      <c r="G13" s="48">
        <v>4.5835662381218598E-2</v>
      </c>
      <c r="H13" s="48">
        <v>6.4281721632196795E-2</v>
      </c>
      <c r="I13" s="48">
        <v>4.5835662381218598E-2</v>
      </c>
      <c r="J13" s="48">
        <v>7.6579094466182204E-2</v>
      </c>
      <c r="K13" s="48">
        <v>8.38457238680827E-2</v>
      </c>
      <c r="L13" s="48">
        <v>9.2230296254891E-2</v>
      </c>
      <c r="M13" s="48">
        <v>0.18501956400223599</v>
      </c>
      <c r="N13" s="48">
        <v>7.6020122973728302E-2</v>
      </c>
      <c r="O13" s="48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57" t="s">
        <v>28</v>
      </c>
      <c r="B15" s="42" t="s">
        <v>4</v>
      </c>
      <c r="C15" s="43">
        <v>1</v>
      </c>
      <c r="D15" s="43"/>
      <c r="E15" s="43"/>
      <c r="F15" s="43">
        <v>3</v>
      </c>
      <c r="G15" s="43">
        <v>2</v>
      </c>
      <c r="H15" s="43">
        <v>2</v>
      </c>
      <c r="I15" s="43">
        <v>1</v>
      </c>
      <c r="J15" s="43">
        <v>4</v>
      </c>
      <c r="K15" s="43">
        <v>22</v>
      </c>
      <c r="L15" s="43">
        <v>32</v>
      </c>
      <c r="M15" s="43">
        <v>108</v>
      </c>
      <c r="N15" s="43">
        <v>141</v>
      </c>
      <c r="O15" s="43">
        <v>316</v>
      </c>
    </row>
    <row r="16" spans="1:15" x14ac:dyDescent="0.2">
      <c r="A16" s="58"/>
      <c r="B16" s="42" t="s">
        <v>5</v>
      </c>
      <c r="C16" s="43">
        <v>507</v>
      </c>
      <c r="D16" s="43">
        <v>39</v>
      </c>
      <c r="E16" s="43">
        <v>45</v>
      </c>
      <c r="F16" s="43">
        <v>54</v>
      </c>
      <c r="G16" s="43">
        <v>63</v>
      </c>
      <c r="H16" s="43">
        <v>84</v>
      </c>
      <c r="I16" s="43">
        <v>95</v>
      </c>
      <c r="J16" s="43">
        <v>96</v>
      </c>
      <c r="K16" s="43">
        <v>117</v>
      </c>
      <c r="L16" s="43">
        <v>81</v>
      </c>
      <c r="M16" s="43">
        <v>126</v>
      </c>
      <c r="N16" s="43">
        <v>28</v>
      </c>
      <c r="O16" s="43">
        <v>1335</v>
      </c>
    </row>
    <row r="17" spans="1:15" x14ac:dyDescent="0.2">
      <c r="A17" s="58"/>
      <c r="B17" s="42" t="s">
        <v>6</v>
      </c>
      <c r="C17" s="43"/>
      <c r="D17" s="43"/>
      <c r="E17" s="43"/>
      <c r="F17" s="43"/>
      <c r="G17" s="43">
        <v>1</v>
      </c>
      <c r="H17" s="43"/>
      <c r="I17" s="43"/>
      <c r="J17" s="43"/>
      <c r="K17" s="43"/>
      <c r="L17" s="43">
        <v>2</v>
      </c>
      <c r="M17" s="43">
        <v>17</v>
      </c>
      <c r="N17" s="43">
        <v>24</v>
      </c>
      <c r="O17" s="43">
        <v>44</v>
      </c>
    </row>
    <row r="18" spans="1:15" x14ac:dyDescent="0.2">
      <c r="A18" s="58"/>
      <c r="B18" s="42" t="s">
        <v>7</v>
      </c>
      <c r="C18" s="43">
        <v>154</v>
      </c>
      <c r="D18" s="43">
        <v>15</v>
      </c>
      <c r="E18" s="43">
        <v>10</v>
      </c>
      <c r="F18" s="43">
        <v>15</v>
      </c>
      <c r="G18" s="43">
        <v>17</v>
      </c>
      <c r="H18" s="43">
        <v>18</v>
      </c>
      <c r="I18" s="43">
        <v>18</v>
      </c>
      <c r="J18" s="43">
        <v>14</v>
      </c>
      <c r="K18" s="43">
        <v>26</v>
      </c>
      <c r="L18" s="43">
        <v>17</v>
      </c>
      <c r="M18" s="43">
        <v>17</v>
      </c>
      <c r="N18" s="43">
        <v>3</v>
      </c>
      <c r="O18" s="43">
        <v>324</v>
      </c>
    </row>
    <row r="19" spans="1:15" x14ac:dyDescent="0.2">
      <c r="A19" s="58"/>
      <c r="B19" s="42" t="s">
        <v>8</v>
      </c>
      <c r="C19" s="43"/>
      <c r="D19" s="44"/>
      <c r="E19" s="44"/>
      <c r="F19" s="43"/>
      <c r="G19" s="43"/>
      <c r="H19" s="43"/>
      <c r="I19" s="43">
        <v>1</v>
      </c>
      <c r="J19" s="43"/>
      <c r="K19" s="43">
        <v>1</v>
      </c>
      <c r="L19" s="43">
        <v>39</v>
      </c>
      <c r="M19" s="43">
        <v>62</v>
      </c>
      <c r="N19" s="43">
        <v>9</v>
      </c>
      <c r="O19" s="43">
        <v>112</v>
      </c>
    </row>
    <row r="20" spans="1:15" x14ac:dyDescent="0.2">
      <c r="A20" s="58"/>
      <c r="B20" s="45" t="s">
        <v>9</v>
      </c>
      <c r="C20" s="46">
        <v>662</v>
      </c>
      <c r="D20" s="46">
        <v>54</v>
      </c>
      <c r="E20" s="46">
        <v>55</v>
      </c>
      <c r="F20" s="46">
        <v>72</v>
      </c>
      <c r="G20" s="46">
        <v>83</v>
      </c>
      <c r="H20" s="46">
        <v>104</v>
      </c>
      <c r="I20" s="46">
        <v>115</v>
      </c>
      <c r="J20" s="46">
        <v>114</v>
      </c>
      <c r="K20" s="46">
        <v>166</v>
      </c>
      <c r="L20" s="46">
        <v>171</v>
      </c>
      <c r="M20" s="46">
        <v>330</v>
      </c>
      <c r="N20" s="53">
        <v>205</v>
      </c>
      <c r="O20" s="53">
        <v>2131</v>
      </c>
    </row>
    <row r="21" spans="1:15" x14ac:dyDescent="0.2">
      <c r="A21" s="59"/>
      <c r="B21" s="47" t="s">
        <v>10</v>
      </c>
      <c r="C21" s="48">
        <v>0.31065227592679501</v>
      </c>
      <c r="D21" s="48">
        <v>2.5340215861098098E-2</v>
      </c>
      <c r="E21" s="48">
        <v>2.5809479117785101E-2</v>
      </c>
      <c r="F21" s="48">
        <v>3.3786954481464099E-2</v>
      </c>
      <c r="G21" s="48">
        <v>3.8948850305021099E-2</v>
      </c>
      <c r="H21" s="48">
        <v>4.8803378695448103E-2</v>
      </c>
      <c r="I21" s="48">
        <v>5.3965274519005201E-2</v>
      </c>
      <c r="J21" s="48">
        <v>5.3496011262318198E-2</v>
      </c>
      <c r="K21" s="48">
        <v>7.7897700610042198E-2</v>
      </c>
      <c r="L21" s="48">
        <v>8.0244016893477196E-2</v>
      </c>
      <c r="M21" s="48">
        <v>0.15485687470671</v>
      </c>
      <c r="N21" s="48">
        <v>9.6198967620835296E-2</v>
      </c>
      <c r="O21" s="48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57" t="s">
        <v>29</v>
      </c>
      <c r="B23" s="42" t="s">
        <v>4</v>
      </c>
      <c r="C23" s="43">
        <v>2</v>
      </c>
      <c r="D23" s="43">
        <v>1</v>
      </c>
      <c r="E23" s="43">
        <v>1</v>
      </c>
      <c r="F23" s="43">
        <v>3</v>
      </c>
      <c r="G23" s="43">
        <v>2</v>
      </c>
      <c r="H23" s="43">
        <v>12</v>
      </c>
      <c r="I23" s="43">
        <v>31</v>
      </c>
      <c r="J23" s="43">
        <v>47</v>
      </c>
      <c r="K23" s="43">
        <v>158</v>
      </c>
      <c r="L23" s="43">
        <v>272</v>
      </c>
      <c r="M23" s="43">
        <v>779</v>
      </c>
      <c r="N23" s="43">
        <v>293</v>
      </c>
      <c r="O23" s="43">
        <v>1601</v>
      </c>
    </row>
    <row r="24" spans="1:15" x14ac:dyDescent="0.2">
      <c r="A24" s="58"/>
      <c r="B24" s="42" t="s">
        <v>5</v>
      </c>
      <c r="C24" s="43">
        <v>637</v>
      </c>
      <c r="D24" s="43">
        <v>58</v>
      </c>
      <c r="E24" s="43">
        <v>60</v>
      </c>
      <c r="F24" s="43">
        <v>46</v>
      </c>
      <c r="G24" s="43">
        <v>68</v>
      </c>
      <c r="H24" s="43">
        <v>90</v>
      </c>
      <c r="I24" s="43">
        <v>122</v>
      </c>
      <c r="J24" s="43">
        <v>85</v>
      </c>
      <c r="K24" s="43">
        <v>128</v>
      </c>
      <c r="L24" s="43">
        <v>120</v>
      </c>
      <c r="M24" s="43">
        <v>139</v>
      </c>
      <c r="N24" s="43">
        <v>47</v>
      </c>
      <c r="O24" s="43">
        <v>1600</v>
      </c>
    </row>
    <row r="25" spans="1:15" x14ac:dyDescent="0.2">
      <c r="A25" s="58"/>
      <c r="B25" s="42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L25" s="43">
        <v>5</v>
      </c>
      <c r="M25" s="43">
        <v>43</v>
      </c>
      <c r="N25" s="43">
        <v>30</v>
      </c>
      <c r="O25" s="43">
        <v>78</v>
      </c>
    </row>
    <row r="26" spans="1:15" x14ac:dyDescent="0.2">
      <c r="A26" s="58"/>
      <c r="B26" s="42" t="s">
        <v>7</v>
      </c>
      <c r="C26" s="43">
        <v>249</v>
      </c>
      <c r="D26" s="43">
        <v>12</v>
      </c>
      <c r="E26" s="43">
        <v>7</v>
      </c>
      <c r="F26" s="43">
        <v>2</v>
      </c>
      <c r="G26" s="43">
        <v>10</v>
      </c>
      <c r="H26" s="43">
        <v>3</v>
      </c>
      <c r="I26" s="43">
        <v>12</v>
      </c>
      <c r="J26" s="43">
        <v>17</v>
      </c>
      <c r="K26" s="43">
        <v>27</v>
      </c>
      <c r="L26" s="43">
        <v>32</v>
      </c>
      <c r="M26" s="43">
        <v>39</v>
      </c>
      <c r="N26" s="43">
        <v>7</v>
      </c>
      <c r="O26" s="43">
        <v>417</v>
      </c>
    </row>
    <row r="27" spans="1:15" x14ac:dyDescent="0.2">
      <c r="A27" s="58"/>
      <c r="B27" s="42" t="s">
        <v>8</v>
      </c>
      <c r="C27" s="43">
        <v>1</v>
      </c>
      <c r="D27" s="44"/>
      <c r="E27" s="44"/>
      <c r="F27" s="43"/>
      <c r="G27" s="43"/>
      <c r="H27" s="43">
        <v>1</v>
      </c>
      <c r="I27" s="43">
        <v>2</v>
      </c>
      <c r="J27" s="43"/>
      <c r="K27" s="43"/>
      <c r="L27" s="43">
        <v>5</v>
      </c>
      <c r="M27" s="43">
        <v>3</v>
      </c>
      <c r="N27" s="43">
        <v>2</v>
      </c>
      <c r="O27" s="43">
        <v>14</v>
      </c>
    </row>
    <row r="28" spans="1:15" x14ac:dyDescent="0.2">
      <c r="A28" s="58"/>
      <c r="B28" s="45" t="s">
        <v>9</v>
      </c>
      <c r="C28" s="46">
        <v>889</v>
      </c>
      <c r="D28" s="46">
        <v>71</v>
      </c>
      <c r="E28" s="46">
        <v>68</v>
      </c>
      <c r="F28" s="46">
        <v>51</v>
      </c>
      <c r="G28" s="46">
        <v>80</v>
      </c>
      <c r="H28" s="46">
        <v>106</v>
      </c>
      <c r="I28" s="46">
        <v>167</v>
      </c>
      <c r="J28" s="46">
        <v>149</v>
      </c>
      <c r="K28" s="46">
        <v>313</v>
      </c>
      <c r="L28" s="46">
        <v>434</v>
      </c>
      <c r="M28" s="46">
        <v>1003</v>
      </c>
      <c r="N28" s="53">
        <v>379</v>
      </c>
      <c r="O28" s="53">
        <v>3710</v>
      </c>
    </row>
    <row r="29" spans="1:15" x14ac:dyDescent="0.2">
      <c r="A29" s="59"/>
      <c r="B29" s="47" t="s">
        <v>10</v>
      </c>
      <c r="C29" s="48">
        <v>0.23962264150943399</v>
      </c>
      <c r="D29" s="48">
        <v>1.9137466307277601E-2</v>
      </c>
      <c r="E29" s="48">
        <v>1.83288409703504E-2</v>
      </c>
      <c r="F29" s="48">
        <v>1.3746630727762801E-2</v>
      </c>
      <c r="G29" s="48">
        <v>2.15633423180593E-2</v>
      </c>
      <c r="H29" s="48">
        <v>2.8571428571428598E-2</v>
      </c>
      <c r="I29" s="48">
        <v>4.5013477088948803E-2</v>
      </c>
      <c r="J29" s="48">
        <v>4.0161725067385398E-2</v>
      </c>
      <c r="K29" s="48">
        <v>8.4366576819406999E-2</v>
      </c>
      <c r="L29" s="48">
        <v>0.11698113207547201</v>
      </c>
      <c r="M29" s="48">
        <v>0.27035040431266899</v>
      </c>
      <c r="N29" s="48">
        <v>0.10215633423180601</v>
      </c>
      <c r="O29" s="48">
        <v>1</v>
      </c>
    </row>
    <row r="31" spans="1:15" x14ac:dyDescent="0.2">
      <c r="A31" s="51" t="s">
        <v>34</v>
      </c>
    </row>
    <row r="32" spans="1:15" x14ac:dyDescent="0.2">
      <c r="A32" s="52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2038C4-A29A-4FA2-8655-218BEDDEFB2F}"/>
</file>

<file path=customXml/itemProps2.xml><?xml version="1.0" encoding="utf-8"?>
<ds:datastoreItem xmlns:ds="http://schemas.openxmlformats.org/officeDocument/2006/customXml" ds:itemID="{D47440DC-E2E9-483F-8956-616C2031D8FD}"/>
</file>

<file path=customXml/itemProps3.xml><?xml version="1.0" encoding="utf-8"?>
<ds:datastoreItem xmlns:ds="http://schemas.openxmlformats.org/officeDocument/2006/customXml" ds:itemID="{E84C7210-B0A8-4674-9908-B440D2C7F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2017-05-16T12:17:45Z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