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8180" windowHeight="9792" activeTab="1"/>
  </bookViews>
  <sheets>
    <sheet name="Flussi_potenza" sheetId="1" r:id="rId1"/>
    <sheet name="varpend_potenza" sheetId="2" r:id="rId2"/>
  </sheets>
  <definedNames>
    <definedName name="_xlnm._FilterDatabase" localSheetId="0" hidden="1">Flussi_potenza!$A$5:$B$9</definedName>
    <definedName name="_xlnm._FilterDatabase" localSheetId="1" hidden="1">varpend_potenza!$A$5:$E$5</definedName>
    <definedName name="_xlnm.Print_Area" localSheetId="0">Flussi_potenza!$A$1:$H$39</definedName>
    <definedName name="_xlnm.Print_Area" localSheetId="1">varpend_potenza!$A$1:$E$18</definedName>
    <definedName name="_xlnm.Print_Titles" localSheetId="0">Flussi_potenza!$5:$5</definedName>
  </definedNames>
  <calcPr calcId="145621"/>
</workbook>
</file>

<file path=xl/calcChain.xml><?xml version="1.0" encoding="utf-8"?>
<calcChain xmlns="http://schemas.openxmlformats.org/spreadsheetml/2006/main">
  <c r="E9" i="2" l="1"/>
  <c r="E7" i="2"/>
  <c r="H34" i="1"/>
  <c r="G34" i="1"/>
  <c r="H25" i="1"/>
  <c r="G25" i="1"/>
  <c r="H17" i="1"/>
  <c r="G19" i="1" s="1"/>
  <c r="G17" i="1"/>
  <c r="H9" i="1"/>
  <c r="G9" i="1"/>
  <c r="G36" i="1" l="1"/>
  <c r="G27" i="1"/>
  <c r="G11" i="1"/>
  <c r="E9" i="1"/>
  <c r="F9" i="1"/>
  <c r="E11" i="1" s="1"/>
  <c r="F34" i="1" l="1"/>
  <c r="E36" i="1" s="1"/>
  <c r="E34" i="1"/>
  <c r="F25" i="1"/>
  <c r="E27" i="1" s="1"/>
  <c r="E25" i="1"/>
  <c r="F17" i="1"/>
  <c r="E17" i="1"/>
  <c r="E19" i="1" l="1"/>
  <c r="E13" i="2"/>
  <c r="E11" i="2"/>
  <c r="D34" i="1"/>
  <c r="C36" i="1" s="1"/>
  <c r="C34" i="1"/>
  <c r="D25" i="1"/>
  <c r="C27" i="1" s="1"/>
  <c r="C25" i="1"/>
  <c r="D17" i="1"/>
  <c r="C19" i="1" s="1"/>
  <c r="C17" i="1"/>
  <c r="D9" i="1"/>
  <c r="C11" i="1" s="1"/>
  <c r="C9" i="1"/>
</calcChain>
</file>

<file path=xl/sharedStrings.xml><?xml version="1.0" encoding="utf-8"?>
<sst xmlns="http://schemas.openxmlformats.org/spreadsheetml/2006/main" count="72" uniqueCount="32">
  <si>
    <t>Distretto di Potenza</t>
  </si>
  <si>
    <r>
      <t xml:space="preserve">Procedimenti iscritti, definiti e </t>
    </r>
    <r>
      <rPr>
        <b/>
        <i/>
        <sz val="11"/>
        <color indexed="8"/>
        <rFont val="Calibri"/>
        <family val="2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</si>
  <si>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</si>
  <si>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</si>
  <si>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</si>
  <si>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</si>
  <si>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</si>
  <si>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</si>
  <si>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Potenza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</si>
  <si>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</si>
  <si>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</si>
  <si>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</si>
  <si>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</si>
  <si>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</si>
  <si>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Lagonegro</t>
  </si>
  <si>
    <t>RITO COLLEGIALE SEZIONE ORDINARIA</t>
  </si>
  <si>
    <t>Tribunale Ordinario di Agrigento</t>
  </si>
  <si>
    <t>RITO MONOCRATICO PRIMO GRADO</t>
  </si>
  <si>
    <t>RITO MONOCRATICO APPELLO GIUDICE DI PACE</t>
  </si>
  <si>
    <t>INDAGINI E UDIENZA PRELIMINARE (NOTI)</t>
  </si>
  <si>
    <t>Tribunale Ordinario di Matera</t>
  </si>
  <si>
    <t>Tribunale Ordinario di Potenza</t>
  </si>
  <si>
    <t>RITO COLLEGIALE SEZIONE ASSISE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</si>
  <si>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</si>
  <si>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</si>
  <si>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</si>
  <si>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</si>
  <si>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Pendenti al 31/12/2014</t>
  </si>
  <si>
    <t>SETTORE PENALE. Anni 2015 - 30 giugno 2017, registro autori di reato noti.</t>
  </si>
  <si>
    <t>Pendenti al 30/06/2017</t>
  </si>
  <si>
    <t>Definiti gen-giu 2017</t>
  </si>
  <si>
    <t>Iscritti gen-giu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</si>
</sst>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</font>
    <font>
      <b/>
      <i/>
      <sz val="10"/>
      <color indexed="8"/>
      <name val="Calibri"/>
      <family val="2"/>
    </font>
    <font>
      <b/>
      <sz val="8"/>
      <color indexed="8"/>
      <name val="Arial"/>
      <family val="2"/>
    </font>
    <font>
      <i/>
      <sz val="10"/>
      <color indexed="8"/>
      <name val="Calibri"/>
      <family val="2"/>
    </font>
    <font>
      <sz val="8"/>
      <name val="Arial"/>
      <family val="2"/>
    </font>
    <font>
      <i/>
      <sz val="9"/>
      <color indexed="8"/>
      <name val="Calibri"/>
      <family val="2"/>
    </font>
    <font>
      <i/>
      <sz val="9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61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5" fillId="2" borderId="0" xfId="0" applyFont="1" applyFill="1"/>
    <xf numFmtId="0" fontId="7" fillId="2" borderId="0" xfId="0" applyFont="1" applyFill="1"/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right" vertical="center" wrapText="1"/>
    </xf>
    <xf numFmtId="0" fontId="8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10" fillId="2" borderId="2" xfId="3" applyNumberFormat="1" applyFont="1" applyFill="1" applyBorder="1" applyAlignment="1">
      <alignment horizontal="right" wrapText="1"/>
    </xf>
    <xf numFmtId="3" fontId="10" fillId="2" borderId="3" xfId="3" applyNumberFormat="1" applyFont="1" applyFill="1" applyBorder="1" applyAlignment="1">
      <alignment horizontal="right" wrapText="1"/>
    </xf>
    <xf numFmtId="3" fontId="10" fillId="2" borderId="1" xfId="3" applyNumberFormat="1" applyFont="1" applyFill="1" applyBorder="1" applyAlignment="1">
      <alignment horizontal="right" wrapText="1"/>
    </xf>
    <xf numFmtId="3" fontId="10" fillId="2" borderId="4" xfId="3" applyNumberFormat="1" applyFont="1" applyFill="1" applyBorder="1" applyAlignment="1">
      <alignment horizontal="right" wrapText="1"/>
    </xf>
    <xf numFmtId="3" fontId="10" fillId="2" borderId="5" xfId="3" applyNumberFormat="1" applyFont="1" applyFill="1" applyBorder="1" applyAlignment="1">
      <alignment horizontal="right" wrapText="1"/>
    </xf>
    <xf numFmtId="0" fontId="11" fillId="2" borderId="6" xfId="0" applyFont="1" applyFill="1" applyBorder="1"/>
    <xf numFmtId="3" fontId="12" fillId="2" borderId="1" xfId="3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/>
    <xf numFmtId="3" fontId="4" fillId="2" borderId="0" xfId="0" applyNumberFormat="1" applyFont="1" applyFill="1" applyBorder="1"/>
    <xf numFmtId="0" fontId="11" fillId="2" borderId="1" xfId="0" applyFont="1" applyFill="1" applyBorder="1"/>
    <xf numFmtId="3" fontId="4" fillId="2" borderId="0" xfId="0" applyNumberFormat="1" applyFont="1" applyFill="1"/>
    <xf numFmtId="0" fontId="14" fillId="2" borderId="1" xfId="3" applyFont="1" applyFill="1" applyBorder="1" applyAlignment="1">
      <alignment wrapText="1"/>
    </xf>
    <xf numFmtId="3" fontId="10" fillId="2" borderId="2" xfId="3" applyNumberFormat="1" applyFont="1" applyFill="1" applyBorder="1" applyAlignment="1" applyProtection="1">
      <alignment horizontal="right" wrapText="1"/>
      <protection locked="0"/>
    </xf>
    <xf numFmtId="0" fontId="10" fillId="2" borderId="2" xfId="3" applyFont="1" applyFill="1" applyBorder="1" applyAlignment="1">
      <alignment wrapText="1"/>
    </xf>
    <xf numFmtId="0" fontId="10" fillId="2" borderId="4" xfId="3" applyFont="1" applyFill="1" applyBorder="1" applyAlignment="1">
      <alignment wrapText="1"/>
    </xf>
    <xf numFmtId="0" fontId="10" fillId="2" borderId="1" xfId="3" applyFont="1" applyFill="1" applyBorder="1" applyAlignment="1">
      <alignment wrapText="1"/>
    </xf>
    <xf numFmtId="3" fontId="10" fillId="2" borderId="4" xfId="3" applyNumberFormat="1" applyFont="1" applyFill="1" applyBorder="1" applyAlignment="1" applyProtection="1">
      <alignment horizontal="right" wrapText="1"/>
      <protection locked="0"/>
    </xf>
    <xf numFmtId="3" fontId="12" fillId="2" borderId="8" xfId="3" applyNumberFormat="1" applyFont="1" applyFill="1" applyBorder="1" applyAlignment="1">
      <alignment horizontal="right"/>
    </xf>
    <xf numFmtId="0" fontId="11" fillId="2" borderId="0" xfId="0" applyFont="1" applyFill="1" applyBorder="1"/>
    <xf numFmtId="3" fontId="12" fillId="2" borderId="0" xfId="3" applyNumberFormat="1" applyFont="1" applyFill="1" applyBorder="1" applyAlignment="1">
      <alignment horizontal="right"/>
    </xf>
    <xf numFmtId="0" fontId="10" fillId="2" borderId="2" xfId="3" applyFont="1" applyFill="1" applyBorder="1" applyAlignment="1">
      <alignment horizontal="right" wrapText="1"/>
    </xf>
    <xf numFmtId="0" fontId="15" fillId="2" borderId="0" xfId="0" applyFont="1" applyFill="1"/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 wrapText="1"/>
    </xf>
    <xf numFmtId="3" fontId="7" fillId="2" borderId="0" xfId="0" applyNumberFormat="1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 vertical="center"/>
    </xf>
    <xf numFmtId="0" fontId="21" fillId="2" borderId="0" xfId="4" applyFont="1" applyFill="1"/>
    <xf numFmtId="0" fontId="18" fillId="2" borderId="0" xfId="0" applyFont="1" applyFill="1"/>
    <xf numFmtId="3" fontId="18" fillId="2" borderId="0" xfId="0" applyNumberFormat="1" applyFont="1" applyFill="1"/>
    <xf numFmtId="0" fontId="16" fillId="2" borderId="0" xfId="0" applyFont="1" applyFill="1" applyAlignment="1">
      <alignment vertical="center" wrapText="1"/>
    </xf>
    <xf numFmtId="3" fontId="10" fillId="3" borderId="4" xfId="3" applyNumberFormat="1" applyFont="1" applyFill="1" applyBorder="1" applyAlignment="1" applyProtection="1">
      <alignment horizontal="right" wrapText="1"/>
      <protection locked="0"/>
    </xf>
    <xf numFmtId="3" fontId="10" fillId="0" borderId="3" xfId="3" applyNumberFormat="1" applyFont="1" applyFill="1" applyBorder="1" applyAlignment="1">
      <alignment horizontal="right" wrapText="1"/>
    </xf>
    <xf numFmtId="3" fontId="10" fillId="0" borderId="1" xfId="3" applyNumberFormat="1" applyFont="1" applyFill="1" applyBorder="1" applyAlignment="1">
      <alignment horizontal="right" wrapText="1"/>
    </xf>
    <xf numFmtId="3" fontId="10" fillId="0" borderId="2" xfId="3" applyNumberFormat="1" applyFont="1" applyFill="1" applyBorder="1" applyAlignment="1" applyProtection="1">
      <alignment horizontal="right" wrapText="1"/>
      <protection locked="0"/>
    </xf>
    <xf numFmtId="4" fontId="8" fillId="2" borderId="7" xfId="0" applyNumberFormat="1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2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zoomScale="110" zoomScaleNormal="110" workbookViewId="0">
      <selection activeCell="H15" sqref="H15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4" width="10.44140625" style="2" customWidth="1"/>
    <col min="5" max="6" width="10.44140625" style="3" customWidth="1"/>
    <col min="7" max="8" width="10.44140625" style="2" customWidth="1"/>
    <col min="9" max="9" width="9.109375" style="2"/>
    <col min="10" max="10" width="44.88671875" style="2" bestFit="1" customWidth="1"/>
    <col min="11" max="11" width="41.88671875" style="2" bestFit="1" customWidth="1"/>
    <col min="12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1</v>
      </c>
      <c r="F2" s="2"/>
    </row>
    <row r="3" spans="1:8" x14ac:dyDescent="0.3">
      <c r="A3" s="5" t="s">
        <v>28</v>
      </c>
    </row>
    <row r="4" spans="1:8" ht="6.75" customHeight="1" x14ac:dyDescent="0.3"/>
    <row r="5" spans="1:8" ht="42" customHeight="1" x14ac:dyDescent="0.3">
      <c r="A5" s="6" t="s">
        <v>2</v>
      </c>
      <c r="B5" s="6" t="s">
        <v>3</v>
      </c>
      <c r="C5" s="7" t="s">
        <v>4</v>
      </c>
      <c r="D5" s="7" t="s">
        <v>5</v>
      </c>
      <c r="E5" s="8" t="s">
        <v>6</v>
      </c>
      <c r="F5" s="8" t="s">
        <v>7</v>
      </c>
      <c r="G5" s="7" t="s">
        <v>31</v>
      </c>
      <c r="H5" s="7" t="s">
        <v>30</v>
      </c>
    </row>
    <row r="6" spans="1:8" x14ac:dyDescent="0.3">
      <c r="A6" s="58" t="s">
        <v>8</v>
      </c>
      <c r="B6" s="9" t="s">
        <v>9</v>
      </c>
      <c r="C6" s="11">
        <v>1122</v>
      </c>
      <c r="D6" s="12">
        <v>573</v>
      </c>
      <c r="E6" s="11">
        <v>936</v>
      </c>
      <c r="F6" s="12">
        <v>566</v>
      </c>
      <c r="G6" s="11">
        <v>626</v>
      </c>
      <c r="H6" s="12">
        <v>307</v>
      </c>
    </row>
    <row r="7" spans="1:8" x14ac:dyDescent="0.3">
      <c r="A7" s="58"/>
      <c r="B7" s="9" t="s">
        <v>10</v>
      </c>
      <c r="C7" s="11">
        <v>3</v>
      </c>
      <c r="D7" s="12">
        <v>3</v>
      </c>
      <c r="E7" s="53">
        <v>4</v>
      </c>
      <c r="F7" s="54">
        <v>7</v>
      </c>
      <c r="G7" s="53">
        <v>4</v>
      </c>
      <c r="H7" s="54">
        <v>1</v>
      </c>
    </row>
    <row r="8" spans="1:8" x14ac:dyDescent="0.3">
      <c r="A8" s="58"/>
      <c r="B8" s="9" t="s">
        <v>11</v>
      </c>
      <c r="C8" s="14">
        <v>2</v>
      </c>
      <c r="D8" s="12">
        <v>0</v>
      </c>
      <c r="E8" s="14">
        <v>3</v>
      </c>
      <c r="F8" s="12">
        <v>0</v>
      </c>
      <c r="G8" s="14">
        <v>1</v>
      </c>
      <c r="H8" s="12">
        <v>1</v>
      </c>
    </row>
    <row r="9" spans="1:8" x14ac:dyDescent="0.3">
      <c r="A9" s="58"/>
      <c r="B9" s="15" t="s">
        <v>12</v>
      </c>
      <c r="C9" s="16">
        <f t="shared" ref="C9:F9" si="0">SUM(C6:C8)</f>
        <v>1127</v>
      </c>
      <c r="D9" s="16">
        <f t="shared" si="0"/>
        <v>576</v>
      </c>
      <c r="E9" s="16">
        <f t="shared" si="0"/>
        <v>943</v>
      </c>
      <c r="F9" s="16">
        <f t="shared" si="0"/>
        <v>573</v>
      </c>
      <c r="G9" s="16">
        <f t="shared" ref="G9:H9" si="1">SUM(G6:G8)</f>
        <v>631</v>
      </c>
      <c r="H9" s="16">
        <f t="shared" si="1"/>
        <v>309</v>
      </c>
    </row>
    <row r="10" spans="1:8" ht="7.2" customHeight="1" x14ac:dyDescent="0.3">
      <c r="A10" s="17"/>
      <c r="B10" s="18"/>
      <c r="C10" s="19"/>
      <c r="D10" s="19"/>
      <c r="E10" s="19"/>
      <c r="F10" s="19"/>
      <c r="G10" s="19"/>
      <c r="H10" s="19"/>
    </row>
    <row r="11" spans="1:8" ht="14.4" customHeight="1" x14ac:dyDescent="0.3">
      <c r="A11" s="17"/>
      <c r="B11" s="20" t="s">
        <v>13</v>
      </c>
      <c r="C11" s="56">
        <f>D9/C9</f>
        <v>0.51109139307897067</v>
      </c>
      <c r="D11" s="57"/>
      <c r="E11" s="56">
        <f t="shared" ref="E11" si="2">F9/E9</f>
        <v>0.60763520678685046</v>
      </c>
      <c r="F11" s="57"/>
      <c r="G11" s="56">
        <f t="shared" ref="G11" si="3">H9/G9</f>
        <v>0.4896988906497623</v>
      </c>
      <c r="H11" s="57"/>
    </row>
    <row r="12" spans="1:8" x14ac:dyDescent="0.3">
      <c r="C12" s="21"/>
      <c r="D12" s="21"/>
      <c r="E12" s="21"/>
      <c r="F12" s="21"/>
      <c r="G12" s="21"/>
      <c r="H12" s="21"/>
    </row>
    <row r="13" spans="1:8" x14ac:dyDescent="0.3">
      <c r="A13" s="58" t="s">
        <v>14</v>
      </c>
      <c r="B13" s="22" t="s">
        <v>15</v>
      </c>
      <c r="C13" s="23">
        <v>64</v>
      </c>
      <c r="D13" s="23">
        <v>30</v>
      </c>
      <c r="E13" s="23">
        <v>74</v>
      </c>
      <c r="F13" s="23">
        <v>59</v>
      </c>
      <c r="G13" s="23">
        <v>12</v>
      </c>
      <c r="H13" s="23">
        <v>33</v>
      </c>
    </row>
    <row r="14" spans="1:8" x14ac:dyDescent="0.3">
      <c r="A14" s="58" t="s">
        <v>16</v>
      </c>
      <c r="B14" s="24" t="s">
        <v>17</v>
      </c>
      <c r="C14" s="23">
        <v>1502</v>
      </c>
      <c r="D14" s="23">
        <v>1074</v>
      </c>
      <c r="E14" s="23">
        <v>1431</v>
      </c>
      <c r="F14" s="23">
        <v>1216</v>
      </c>
      <c r="G14" s="23">
        <v>325</v>
      </c>
      <c r="H14" s="23">
        <v>286</v>
      </c>
    </row>
    <row r="15" spans="1:8" ht="21.6" x14ac:dyDescent="0.3">
      <c r="A15" s="58" t="s">
        <v>16</v>
      </c>
      <c r="B15" s="25" t="s">
        <v>18</v>
      </c>
      <c r="C15" s="23">
        <v>9</v>
      </c>
      <c r="D15" s="23">
        <v>10</v>
      </c>
      <c r="E15" s="55">
        <v>0</v>
      </c>
      <c r="F15" s="55">
        <v>0</v>
      </c>
      <c r="G15" s="55">
        <v>0</v>
      </c>
      <c r="H15" s="55">
        <v>0</v>
      </c>
    </row>
    <row r="16" spans="1:8" x14ac:dyDescent="0.3">
      <c r="A16" s="58" t="s">
        <v>16</v>
      </c>
      <c r="B16" s="26" t="s">
        <v>19</v>
      </c>
      <c r="C16" s="27">
        <v>1158</v>
      </c>
      <c r="D16" s="27">
        <v>344</v>
      </c>
      <c r="E16" s="52">
        <v>1862</v>
      </c>
      <c r="F16" s="27">
        <v>664</v>
      </c>
      <c r="G16" s="27">
        <v>866</v>
      </c>
      <c r="H16" s="27">
        <v>982</v>
      </c>
    </row>
    <row r="17" spans="1:8" x14ac:dyDescent="0.3">
      <c r="A17" s="58" t="s">
        <v>16</v>
      </c>
      <c r="B17" s="20" t="s">
        <v>12</v>
      </c>
      <c r="C17" s="28">
        <f t="shared" ref="C17:D17" si="4">SUM(C13:C16)</f>
        <v>2733</v>
      </c>
      <c r="D17" s="28">
        <f t="shared" si="4"/>
        <v>1458</v>
      </c>
      <c r="E17" s="28">
        <f t="shared" ref="E17:F17" si="5">SUM(E13:E16)</f>
        <v>3367</v>
      </c>
      <c r="F17" s="28">
        <f t="shared" si="5"/>
        <v>1939</v>
      </c>
      <c r="G17" s="28">
        <f t="shared" ref="G17:H17" si="6">SUM(G13:G16)</f>
        <v>1203</v>
      </c>
      <c r="H17" s="28">
        <f t="shared" si="6"/>
        <v>1301</v>
      </c>
    </row>
    <row r="18" spans="1:8" ht="6" customHeight="1" x14ac:dyDescent="0.3">
      <c r="A18" s="17"/>
      <c r="B18" s="29"/>
      <c r="C18" s="30"/>
      <c r="D18" s="30"/>
      <c r="E18" s="30"/>
      <c r="F18" s="30"/>
      <c r="G18" s="30"/>
      <c r="H18" s="30"/>
    </row>
    <row r="19" spans="1:8" x14ac:dyDescent="0.3">
      <c r="A19" s="17"/>
      <c r="B19" s="20" t="s">
        <v>13</v>
      </c>
      <c r="C19" s="56">
        <f>D17/C17</f>
        <v>0.53347969264544459</v>
      </c>
      <c r="D19" s="57"/>
      <c r="E19" s="56">
        <f>F17/E17</f>
        <v>0.57588357588357586</v>
      </c>
      <c r="F19" s="57"/>
      <c r="G19" s="56">
        <f>H17/G17</f>
        <v>1.0814630091438071</v>
      </c>
      <c r="H19" s="57"/>
    </row>
    <row r="20" spans="1:8" ht="7.5" customHeight="1" x14ac:dyDescent="0.3">
      <c r="A20" s="17"/>
      <c r="B20" s="29"/>
      <c r="C20" s="30"/>
      <c r="D20" s="30"/>
      <c r="E20" s="30"/>
      <c r="F20" s="30"/>
      <c r="G20" s="30"/>
      <c r="H20" s="30"/>
    </row>
    <row r="21" spans="1:8" x14ac:dyDescent="0.3">
      <c r="A21" s="58" t="s">
        <v>20</v>
      </c>
      <c r="B21" s="22" t="s">
        <v>15</v>
      </c>
      <c r="C21" s="10">
        <v>27</v>
      </c>
      <c r="D21" s="10">
        <v>51</v>
      </c>
      <c r="E21" s="10">
        <v>40</v>
      </c>
      <c r="F21" s="10">
        <v>48</v>
      </c>
      <c r="G21" s="10">
        <v>15</v>
      </c>
      <c r="H21" s="10">
        <v>14</v>
      </c>
    </row>
    <row r="22" spans="1:8" x14ac:dyDescent="0.3">
      <c r="A22" s="58" t="s">
        <v>16</v>
      </c>
      <c r="B22" s="24" t="s">
        <v>17</v>
      </c>
      <c r="C22" s="10">
        <v>1141</v>
      </c>
      <c r="D22" s="10">
        <v>1381</v>
      </c>
      <c r="E22" s="10">
        <v>1042</v>
      </c>
      <c r="F22" s="10">
        <v>1194</v>
      </c>
      <c r="G22" s="10">
        <v>652</v>
      </c>
      <c r="H22" s="10">
        <v>501</v>
      </c>
    </row>
    <row r="23" spans="1:8" ht="21.6" x14ac:dyDescent="0.3">
      <c r="A23" s="58" t="s">
        <v>16</v>
      </c>
      <c r="B23" s="25" t="s">
        <v>18</v>
      </c>
      <c r="C23" s="10">
        <v>10</v>
      </c>
      <c r="D23" s="10">
        <v>9</v>
      </c>
      <c r="E23" s="10">
        <v>13</v>
      </c>
      <c r="F23" s="10">
        <v>13</v>
      </c>
      <c r="G23" s="10">
        <v>11</v>
      </c>
      <c r="H23" s="10">
        <v>5</v>
      </c>
    </row>
    <row r="24" spans="1:8" x14ac:dyDescent="0.3">
      <c r="A24" s="58" t="s">
        <v>16</v>
      </c>
      <c r="B24" s="26" t="s">
        <v>19</v>
      </c>
      <c r="C24" s="13">
        <v>3001</v>
      </c>
      <c r="D24" s="13">
        <v>2536</v>
      </c>
      <c r="E24" s="13">
        <v>2416</v>
      </c>
      <c r="F24" s="13">
        <v>2491</v>
      </c>
      <c r="G24" s="13">
        <v>1028</v>
      </c>
      <c r="H24" s="13">
        <v>845</v>
      </c>
    </row>
    <row r="25" spans="1:8" x14ac:dyDescent="0.3">
      <c r="A25" s="58" t="s">
        <v>16</v>
      </c>
      <c r="B25" s="20" t="s">
        <v>12</v>
      </c>
      <c r="C25" s="28">
        <f t="shared" ref="C25:D25" si="7">SUM(C21:C24)</f>
        <v>4179</v>
      </c>
      <c r="D25" s="28">
        <f t="shared" si="7"/>
        <v>3977</v>
      </c>
      <c r="E25" s="28">
        <f t="shared" ref="E25:F25" si="8">SUM(E21:E24)</f>
        <v>3511</v>
      </c>
      <c r="F25" s="28">
        <f t="shared" si="8"/>
        <v>3746</v>
      </c>
      <c r="G25" s="28">
        <f t="shared" ref="G25:H25" si="9">SUM(G21:G24)</f>
        <v>1706</v>
      </c>
      <c r="H25" s="28">
        <f t="shared" si="9"/>
        <v>1365</v>
      </c>
    </row>
    <row r="26" spans="1:8" ht="6" customHeight="1" x14ac:dyDescent="0.3">
      <c r="A26" s="17"/>
      <c r="B26" s="29"/>
      <c r="C26" s="30"/>
      <c r="D26" s="30"/>
      <c r="E26" s="30"/>
      <c r="F26" s="30"/>
      <c r="G26" s="30"/>
      <c r="H26" s="30"/>
    </row>
    <row r="27" spans="1:8" ht="13.95" customHeight="1" x14ac:dyDescent="0.3">
      <c r="A27" s="17"/>
      <c r="B27" s="20" t="s">
        <v>13</v>
      </c>
      <c r="C27" s="56">
        <f>D25/C25</f>
        <v>0.95166307729121802</v>
      </c>
      <c r="D27" s="57"/>
      <c r="E27" s="56">
        <f>F25/E25</f>
        <v>1.0669324978638564</v>
      </c>
      <c r="F27" s="57"/>
      <c r="G27" s="56">
        <f>H25/G25</f>
        <v>0.80011723329425555</v>
      </c>
      <c r="H27" s="57"/>
    </row>
    <row r="28" spans="1:8" ht="7.5" customHeight="1" x14ac:dyDescent="0.3">
      <c r="A28" s="17"/>
      <c r="B28" s="29"/>
      <c r="C28" s="30"/>
      <c r="D28" s="30"/>
      <c r="E28" s="30"/>
      <c r="F28" s="30"/>
      <c r="G28" s="30"/>
      <c r="H28" s="30"/>
    </row>
    <row r="29" spans="1:8" x14ac:dyDescent="0.3">
      <c r="A29" s="58" t="s">
        <v>21</v>
      </c>
      <c r="B29" s="22" t="s">
        <v>22</v>
      </c>
      <c r="C29" s="31">
        <v>1</v>
      </c>
      <c r="D29" s="31">
        <v>3</v>
      </c>
      <c r="E29" s="31">
        <v>2</v>
      </c>
      <c r="F29" s="31">
        <v>5</v>
      </c>
      <c r="G29" s="31">
        <v>1</v>
      </c>
      <c r="H29" s="31">
        <v>1</v>
      </c>
    </row>
    <row r="30" spans="1:8" x14ac:dyDescent="0.3">
      <c r="A30" s="58" t="s">
        <v>16</v>
      </c>
      <c r="B30" s="22" t="s">
        <v>15</v>
      </c>
      <c r="C30" s="10">
        <v>105</v>
      </c>
      <c r="D30" s="10">
        <v>130</v>
      </c>
      <c r="E30" s="10">
        <v>100</v>
      </c>
      <c r="F30" s="10">
        <v>91</v>
      </c>
      <c r="G30" s="10">
        <v>43</v>
      </c>
      <c r="H30" s="10">
        <v>79</v>
      </c>
    </row>
    <row r="31" spans="1:8" x14ac:dyDescent="0.3">
      <c r="A31" s="58" t="s">
        <v>16</v>
      </c>
      <c r="B31" s="24" t="s">
        <v>17</v>
      </c>
      <c r="C31" s="10">
        <v>1611</v>
      </c>
      <c r="D31" s="10">
        <v>1780</v>
      </c>
      <c r="E31" s="10">
        <v>1649</v>
      </c>
      <c r="F31" s="10">
        <v>2528</v>
      </c>
      <c r="G31" s="10">
        <v>1560</v>
      </c>
      <c r="H31" s="10">
        <v>1097</v>
      </c>
    </row>
    <row r="32" spans="1:8" ht="21.6" x14ac:dyDescent="0.3">
      <c r="A32" s="58" t="s">
        <v>16</v>
      </c>
      <c r="B32" s="25" t="s">
        <v>18</v>
      </c>
      <c r="C32" s="10">
        <v>32</v>
      </c>
      <c r="D32" s="10">
        <v>14</v>
      </c>
      <c r="E32" s="10">
        <v>42</v>
      </c>
      <c r="F32" s="10">
        <v>42</v>
      </c>
      <c r="G32" s="10">
        <v>34</v>
      </c>
      <c r="H32" s="10">
        <v>27</v>
      </c>
    </row>
    <row r="33" spans="1:8" x14ac:dyDescent="0.3">
      <c r="A33" s="58" t="s">
        <v>16</v>
      </c>
      <c r="B33" s="26" t="s">
        <v>19</v>
      </c>
      <c r="C33" s="13">
        <v>4431</v>
      </c>
      <c r="D33" s="13">
        <v>4403</v>
      </c>
      <c r="E33" s="13">
        <v>5319</v>
      </c>
      <c r="F33" s="13">
        <v>5049</v>
      </c>
      <c r="G33" s="13">
        <v>2100</v>
      </c>
      <c r="H33" s="13">
        <v>2213</v>
      </c>
    </row>
    <row r="34" spans="1:8" x14ac:dyDescent="0.3">
      <c r="A34" s="58" t="s">
        <v>16</v>
      </c>
      <c r="B34" s="20" t="s">
        <v>12</v>
      </c>
      <c r="C34" s="28">
        <f t="shared" ref="C34:D34" si="10">SUM(C29:C33)</f>
        <v>6180</v>
      </c>
      <c r="D34" s="28">
        <f t="shared" si="10"/>
        <v>6330</v>
      </c>
      <c r="E34" s="28">
        <f t="shared" ref="E34:F34" si="11">SUM(E29:E33)</f>
        <v>7112</v>
      </c>
      <c r="F34" s="28">
        <f t="shared" si="11"/>
        <v>7715</v>
      </c>
      <c r="G34" s="28">
        <f t="shared" ref="G34:H34" si="12">SUM(G29:G33)</f>
        <v>3738</v>
      </c>
      <c r="H34" s="28">
        <f t="shared" si="12"/>
        <v>3417</v>
      </c>
    </row>
    <row r="35" spans="1:8" ht="6" customHeight="1" x14ac:dyDescent="0.3">
      <c r="A35" s="17"/>
      <c r="B35" s="29"/>
      <c r="C35" s="30"/>
      <c r="D35" s="30"/>
      <c r="E35" s="30"/>
      <c r="F35" s="30"/>
      <c r="G35" s="30"/>
      <c r="H35" s="30"/>
    </row>
    <row r="36" spans="1:8" x14ac:dyDescent="0.3">
      <c r="A36" s="17"/>
      <c r="B36" s="20" t="s">
        <v>13</v>
      </c>
      <c r="C36" s="56">
        <f>D34/C34</f>
        <v>1.0242718446601942</v>
      </c>
      <c r="D36" s="57"/>
      <c r="E36" s="56">
        <f>F34/E34</f>
        <v>1.0847862767154106</v>
      </c>
      <c r="F36" s="57"/>
      <c r="G36" s="56">
        <f>H34/G34</f>
        <v>0.9141252006420546</v>
      </c>
      <c r="H36" s="57"/>
    </row>
    <row r="37" spans="1:8" x14ac:dyDescent="0.3">
      <c r="A37" s="32"/>
    </row>
    <row r="38" spans="1:8" ht="21.6" customHeight="1" x14ac:dyDescent="0.3">
      <c r="A38" s="59" t="s">
        <v>23</v>
      </c>
      <c r="B38" s="59"/>
      <c r="C38" s="59"/>
      <c r="D38" s="59"/>
    </row>
    <row r="39" spans="1:8" ht="24.6" customHeight="1" x14ac:dyDescent="0.3">
      <c r="A39" s="59" t="s">
        <v>24</v>
      </c>
      <c r="B39" s="59"/>
      <c r="C39" s="59"/>
      <c r="D39" s="59"/>
    </row>
  </sheetData>
  <mergeCells count="18">
    <mergeCell ref="A29:A34"/>
    <mergeCell ref="C36:D36"/>
    <mergeCell ref="E36:F36"/>
    <mergeCell ref="A38:D38"/>
    <mergeCell ref="A39:D39"/>
    <mergeCell ref="A6:A9"/>
    <mergeCell ref="C11:D11"/>
    <mergeCell ref="E11:F11"/>
    <mergeCell ref="A13:A17"/>
    <mergeCell ref="E27:F27"/>
    <mergeCell ref="A21:A25"/>
    <mergeCell ref="C27:D27"/>
    <mergeCell ref="C19:D19"/>
    <mergeCell ref="E19:F19"/>
    <mergeCell ref="G11:H11"/>
    <mergeCell ref="G19:H19"/>
    <mergeCell ref="G27:H27"/>
    <mergeCell ref="G36:H36"/>
  </mergeCells>
  <conditionalFormatting sqref="C11:F11">
    <cfRule type="cellIs" dxfId="27" priority="46" operator="greaterThan">
      <formula>1</formula>
    </cfRule>
    <cfRule type="cellIs" dxfId="26" priority="51" operator="lessThan">
      <formula>1</formula>
    </cfRule>
  </conditionalFormatting>
  <conditionalFormatting sqref="C19:D19 C27:D27">
    <cfRule type="cellIs" dxfId="25" priority="48" operator="lessThan">
      <formula>1</formula>
    </cfRule>
    <cfRule type="cellIs" dxfId="24" priority="49" operator="lessThan">
      <formula>0.99</formula>
    </cfRule>
    <cfRule type="cellIs" dxfId="23" priority="50" operator="greaterThan">
      <formula>1</formula>
    </cfRule>
  </conditionalFormatting>
  <conditionalFormatting sqref="C36:D36">
    <cfRule type="cellIs" dxfId="22" priority="37" operator="lessThan">
      <formula>1</formula>
    </cfRule>
    <cfRule type="cellIs" dxfId="21" priority="38" operator="lessThan">
      <formula>0.99</formula>
    </cfRule>
    <cfRule type="cellIs" dxfId="20" priority="39" operator="greaterThan">
      <formula>1</formula>
    </cfRule>
  </conditionalFormatting>
  <conditionalFormatting sqref="E19:F19 E27:F27">
    <cfRule type="cellIs" dxfId="19" priority="13" operator="lessThan">
      <formula>1</formula>
    </cfRule>
    <cfRule type="cellIs" dxfId="18" priority="14" operator="lessThan">
      <formula>0.99</formula>
    </cfRule>
    <cfRule type="cellIs" dxfId="17" priority="15" operator="greaterThan">
      <formula>1</formula>
    </cfRule>
  </conditionalFormatting>
  <conditionalFormatting sqref="E36:F36">
    <cfRule type="cellIs" dxfId="16" priority="9" operator="lessThan">
      <formula>1</formula>
    </cfRule>
    <cfRule type="cellIs" dxfId="15" priority="10" operator="lessThan">
      <formula>0.99</formula>
    </cfRule>
    <cfRule type="cellIs" dxfId="14" priority="11" operator="greaterThan">
      <formula>1</formula>
    </cfRule>
  </conditionalFormatting>
  <conditionalFormatting sqref="G11:H11">
    <cfRule type="cellIs" dxfId="13" priority="7" operator="greaterThan">
      <formula>1</formula>
    </cfRule>
    <cfRule type="cellIs" dxfId="12" priority="8" operator="lessThan">
      <formula>1</formula>
    </cfRule>
  </conditionalFormatting>
  <conditionalFormatting sqref="G27:H27 G19:H19">
    <cfRule type="cellIs" dxfId="11" priority="4" operator="lessThan">
      <formula>1</formula>
    </cfRule>
    <cfRule type="cellIs" dxfId="10" priority="5" operator="lessThan">
      <formula>0.99</formula>
    </cfRule>
    <cfRule type="cellIs" dxfId="9" priority="6" operator="greaterThan">
      <formula>1</formula>
    </cfRule>
  </conditionalFormatting>
  <conditionalFormatting sqref="G36:H36">
    <cfRule type="cellIs" dxfId="8" priority="1" operator="lessThan">
      <formula>1</formula>
    </cfRule>
    <cfRule type="cellIs" dxfId="7" priority="2" operator="lessThan">
      <formula>0.99</formula>
    </cfRule>
    <cfRule type="cellIs" dxfId="6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showGridLines="0" tabSelected="1" zoomScale="90" zoomScaleNormal="90" workbookViewId="0">
      <selection activeCell="D11" sqref="D11"/>
    </sheetView>
  </sheetViews>
  <sheetFormatPr defaultColWidth="9.109375" defaultRowHeight="13.8" x14ac:dyDescent="0.3"/>
  <cols>
    <col min="1" max="1" width="29.33203125" style="49" customWidth="1"/>
    <col min="2" max="2" width="19.44140625" style="49" customWidth="1"/>
    <col min="3" max="5" width="15.44140625" style="49" customWidth="1"/>
    <col min="6" max="9" width="9.109375" style="49"/>
    <col min="10" max="10" width="44.88671875" style="49" bestFit="1" customWidth="1"/>
    <col min="11" max="11" width="41.88671875" style="49" bestFit="1" customWidth="1"/>
    <col min="12" max="16384" width="9.109375" style="49"/>
  </cols>
  <sheetData>
    <row r="1" spans="1:5" s="34" customFormat="1" ht="15.6" x14ac:dyDescent="0.3">
      <c r="A1" s="33" t="s">
        <v>0</v>
      </c>
    </row>
    <row r="2" spans="1:5" s="34" customFormat="1" ht="14.4" x14ac:dyDescent="0.3">
      <c r="A2" s="35" t="s">
        <v>25</v>
      </c>
    </row>
    <row r="3" spans="1:5" s="34" customFormat="1" x14ac:dyDescent="0.3">
      <c r="A3" s="5" t="s">
        <v>28</v>
      </c>
    </row>
    <row r="4" spans="1:5" s="34" customFormat="1" x14ac:dyDescent="0.3"/>
    <row r="5" spans="1:5" s="34" customFormat="1" ht="33" customHeight="1" x14ac:dyDescent="0.3">
      <c r="A5" s="36" t="s">
        <v>2</v>
      </c>
      <c r="B5" s="36" t="s">
        <v>3</v>
      </c>
      <c r="C5" s="37" t="s">
        <v>27</v>
      </c>
      <c r="D5" s="37" t="s">
        <v>29</v>
      </c>
      <c r="E5" s="37" t="s">
        <v>26</v>
      </c>
    </row>
    <row r="6" spans="1:5" s="34" customFormat="1" ht="8.25" customHeight="1" x14ac:dyDescent="0.3">
      <c r="A6" s="38"/>
      <c r="B6" s="39"/>
      <c r="C6" s="40"/>
      <c r="D6" s="40"/>
      <c r="E6" s="40"/>
    </row>
    <row r="7" spans="1:5" s="34" customFormat="1" ht="28.95" customHeight="1" x14ac:dyDescent="0.3">
      <c r="A7" s="41" t="s">
        <v>8</v>
      </c>
      <c r="B7" s="42" t="s">
        <v>12</v>
      </c>
      <c r="C7" s="43">
        <v>668</v>
      </c>
      <c r="D7" s="43">
        <v>1712</v>
      </c>
      <c r="E7" s="44">
        <f>(D7-C7)/C7</f>
        <v>1.562874251497006</v>
      </c>
    </row>
    <row r="8" spans="1:5" s="34" customFormat="1" ht="8.25" customHeight="1" x14ac:dyDescent="0.3">
      <c r="A8" s="38"/>
      <c r="B8" s="39"/>
      <c r="C8" s="40"/>
      <c r="D8" s="40"/>
      <c r="E8" s="40"/>
    </row>
    <row r="9" spans="1:5" s="34" customFormat="1" ht="28.95" customHeight="1" x14ac:dyDescent="0.3">
      <c r="A9" s="41" t="s">
        <v>14</v>
      </c>
      <c r="B9" s="42" t="s">
        <v>12</v>
      </c>
      <c r="C9" s="43">
        <v>4267</v>
      </c>
      <c r="D9" s="43">
        <v>2765</v>
      </c>
      <c r="E9" s="44">
        <f>(D9-C9)/C9</f>
        <v>-0.35200374970705411</v>
      </c>
    </row>
    <row r="10" spans="1:5" s="34" customFormat="1" ht="8.25" customHeight="1" x14ac:dyDescent="0.3">
      <c r="A10" s="45"/>
      <c r="B10" s="39"/>
      <c r="C10" s="46"/>
      <c r="D10" s="46"/>
      <c r="E10" s="47"/>
    </row>
    <row r="11" spans="1:5" s="34" customFormat="1" ht="28.95" customHeight="1" x14ac:dyDescent="0.3">
      <c r="A11" s="41" t="s">
        <v>20</v>
      </c>
      <c r="B11" s="42" t="s">
        <v>12</v>
      </c>
      <c r="C11" s="43">
        <v>2861</v>
      </c>
      <c r="D11" s="43">
        <v>2968</v>
      </c>
      <c r="E11" s="44">
        <f>(D11-C11)/C11</f>
        <v>3.7399510660608176E-2</v>
      </c>
    </row>
    <row r="12" spans="1:5" s="34" customFormat="1" ht="8.25" customHeight="1" x14ac:dyDescent="0.3">
      <c r="A12" s="45"/>
      <c r="B12" s="39"/>
      <c r="C12" s="46"/>
      <c r="D12" s="46"/>
      <c r="E12" s="47"/>
    </row>
    <row r="13" spans="1:5" s="34" customFormat="1" ht="28.95" customHeight="1" x14ac:dyDescent="0.3">
      <c r="A13" s="41" t="s">
        <v>21</v>
      </c>
      <c r="B13" s="42" t="s">
        <v>12</v>
      </c>
      <c r="C13" s="43">
        <v>9579</v>
      </c>
      <c r="D13" s="43">
        <v>7950</v>
      </c>
      <c r="E13" s="44">
        <f>(D13-C13)/C13</f>
        <v>-0.17005950516755403</v>
      </c>
    </row>
    <row r="14" spans="1:5" s="34" customFormat="1" ht="8.25" customHeight="1" x14ac:dyDescent="0.3">
      <c r="A14" s="45"/>
      <c r="B14" s="39"/>
      <c r="C14" s="46"/>
      <c r="D14" s="46"/>
      <c r="E14" s="47"/>
    </row>
    <row r="15" spans="1:5" s="34" customFormat="1" ht="8.25" customHeight="1" x14ac:dyDescent="0.3">
      <c r="A15" s="45"/>
      <c r="B15" s="39"/>
      <c r="C15" s="46"/>
      <c r="D15" s="46"/>
      <c r="E15" s="47"/>
    </row>
    <row r="16" spans="1:5" ht="13.95" customHeight="1" x14ac:dyDescent="0.3">
      <c r="A16" s="48"/>
      <c r="C16" s="50"/>
      <c r="D16" s="50"/>
    </row>
    <row r="17" spans="1:6" ht="32.4" customHeight="1" x14ac:dyDescent="0.3">
      <c r="A17" s="59" t="s">
        <v>23</v>
      </c>
      <c r="B17" s="59"/>
      <c r="C17" s="59"/>
      <c r="D17" s="59"/>
      <c r="E17" s="59"/>
      <c r="F17" s="51"/>
    </row>
    <row r="18" spans="1:6" ht="22.8" customHeight="1" x14ac:dyDescent="0.3">
      <c r="A18" s="60" t="s">
        <v>24</v>
      </c>
      <c r="B18" s="60"/>
      <c r="C18" s="60"/>
      <c r="D18" s="60"/>
      <c r="E18" s="60"/>
    </row>
  </sheetData>
  <mergeCells count="2">
    <mergeCell ref="A17:E17"/>
    <mergeCell ref="A18:E18"/>
  </mergeCells>
  <conditionalFormatting sqref="E13">
    <cfRule type="cellIs" dxfId="5" priority="9" operator="greaterThan">
      <formula>0</formula>
    </cfRule>
    <cfRule type="cellIs" dxfId="4" priority="10" operator="lessThan">
      <formula>0</formula>
    </cfRule>
  </conditionalFormatting>
  <conditionalFormatting sqref="E11">
    <cfRule type="cellIs" dxfId="3" priority="7" operator="greaterThan">
      <formula>0</formula>
    </cfRule>
    <cfRule type="cellIs" dxfId="2" priority="8" operator="lessThan">
      <formula>0</formula>
    </cfRule>
  </conditionalFormatting>
  <conditionalFormatting sqref="E9 E7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6E8A21-1517-4466-BC7A-CD8BC1EE9320}"/>
</file>

<file path=customXml/itemProps2.xml><?xml version="1.0" encoding="utf-8"?>
<ds:datastoreItem xmlns:ds="http://schemas.openxmlformats.org/officeDocument/2006/customXml" ds:itemID="{440986CC-F240-4266-AC56-517417F5B7DB}"/>
</file>

<file path=customXml/itemProps3.xml><?xml version="1.0" encoding="utf-8"?>
<ds:datastoreItem xmlns:ds="http://schemas.openxmlformats.org/officeDocument/2006/customXml" ds:itemID="{272DA332-8A52-4A01-BE0E-1AFF964369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Flussi_potenza</vt:lpstr>
      <vt:lpstr>varpend_potenza</vt:lpstr>
      <vt:lpstr>Flussi_potenza!Area_stampa</vt:lpstr>
      <vt:lpstr>varpend_potenza!Area_stampa</vt:lpstr>
      <vt:lpstr>Flussi_potenza!Titoli_stampa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2017-02-27T15:13:12Z</dcterms:created>
  <dcterms:modified xsi:type="dcterms:W3CDTF">2017-09-13T10:01:46Z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