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POTENZA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14" i="2"/>
  <c r="G23" i="2"/>
  <c r="F11" i="3"/>
  <c r="F9" i="3"/>
  <c r="F7" i="3"/>
  <c r="F30" i="2"/>
  <c r="E30" i="2"/>
  <c r="D30" i="2"/>
  <c r="C30" i="2"/>
  <c r="F21" i="2"/>
  <c r="E21" i="2"/>
  <c r="D21" i="2"/>
  <c r="C23" i="2" s="1"/>
  <c r="C21" i="2"/>
  <c r="F12" i="2"/>
  <c r="E12" i="2"/>
  <c r="D12" i="2"/>
  <c r="C12" i="2"/>
  <c r="E14" i="2" l="1"/>
  <c r="C14" i="2"/>
  <c r="E23" i="2"/>
  <c r="C32" i="2"/>
  <c r="E32" i="2"/>
</calcChain>
</file>

<file path=xl/sharedStrings.xml><?xml version="1.0" encoding="utf-8"?>
<sst xmlns="http://schemas.openxmlformats.org/spreadsheetml/2006/main" count="97" uniqueCount="40">
  <si>
    <t>Distretto di Potenza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</si>
  <si>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</si>
  <si>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</si>
  <si>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</si>
  <si>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</si>
  <si>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</si>
  <si>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</si>
  <si>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</si>
  <si>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</si>
  <si>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</si>
  <si>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</si>
  <si>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</si>
  <si>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</si>
  <si>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</si>
  <si>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</si>
  <si>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</si>
  <si>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</si>
  <si>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</si>
  <si>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</si>
  <si>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</si>
  <si>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</si>
  <si>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Lagonegro</t>
  </si>
  <si>
    <t>Tribunale Ordinario di Matera</t>
  </si>
  <si>
    <t>Tribunale Ordinario di Potenza</t>
  </si>
  <si>
    <t>Variazione</t>
  </si>
  <si>
    <t>Fino al 2006</t>
  </si>
  <si>
    <t>TOTALE</t>
  </si>
  <si>
    <t>Circondario di Tribunale Ordinario di Lagonegro</t>
  </si>
  <si>
    <t>Circondario di Tribunale Ordinario di Matera</t>
  </si>
  <si>
    <t>Circondario di Tribunale Ordinario di Potenza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</si>
  <si>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</si>
  <si>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</si>
  <si>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</si>
  <si>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</si>
  <si>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l'8 ottobre 2017</t>
  </si>
  <si>
    <t>Pendenti al 30/09/2017</t>
  </si>
  <si>
    <t>Pendenti al 30 settembre 2017</t>
  </si>
  <si>
    <t>Iscritti 
gen - set 2017</t>
  </si>
  <si>
    <t>Definiti 
gen - set 2017</t>
  </si>
  <si>
    <t>Anni 2015 - 30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</si>
</sst>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0" fontId="12" fillId="0" borderId="2" xfId="1" applyFont="1" applyBorder="1"/>
    <xf numFmtId="3" fontId="11" fillId="0" borderId="2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1" xfId="1" applyNumberFormat="1" applyFont="1" applyBorder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0" xfId="0" applyFont="1" applyFill="1"/>
    <xf numFmtId="0" fontId="11" fillId="0" borderId="1" xfId="0" applyFont="1" applyBorder="1" applyAlignment="1">
      <alignment horizontal="right" vertical="center" wrapText="1"/>
    </xf>
    <xf numFmtId="0" fontId="9" fillId="0" borderId="0" xfId="3" applyFont="1"/>
    <xf numFmtId="0" fontId="14" fillId="0" borderId="0" xfId="3" applyFont="1"/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2" xfId="11" applyFont="1" applyBorder="1"/>
    <xf numFmtId="3" fontId="12" fillId="0" borderId="2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0" fontId="11" fillId="0" borderId="1" xfId="1" applyFont="1" applyBorder="1" applyAlignment="1">
      <alignment horizontal="left" vertical="center" wrapText="1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11" fillId="0" borderId="6" xfId="11" applyFont="1" applyBorder="1" applyAlignment="1">
      <alignment horizontal="left" vertical="center" wrapText="1"/>
    </xf>
    <xf numFmtId="0" fontId="11" fillId="0" borderId="5" xfId="11" applyFont="1" applyBorder="1" applyAlignment="1">
      <alignment horizontal="left" vertical="center" wrapText="1"/>
    </xf>
    <xf numFmtId="0" fontId="11" fillId="0" borderId="2" xfId="11" applyFont="1" applyBorder="1" applyAlignment="1">
      <alignment horizontal="left" vertical="center" wrapText="1"/>
    </xf>
    <xf numFmtId="3" fontId="12" fillId="0" borderId="1" xfId="11" applyNumberFormat="1" applyFont="1" applyBorder="1"/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N35" sqref="N35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39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37</v>
      </c>
      <c r="H6" s="33" t="s">
        <v>38</v>
      </c>
    </row>
    <row r="7" spans="1:8" x14ac:dyDescent="0.2">
      <c r="A7" s="53" t="s">
        <v>21</v>
      </c>
      <c r="B7" s="8" t="s">
        <v>4</v>
      </c>
      <c r="C7" s="9">
        <v>632</v>
      </c>
      <c r="D7" s="9">
        <v>906</v>
      </c>
      <c r="E7" s="9">
        <v>673</v>
      </c>
      <c r="F7" s="9">
        <v>777</v>
      </c>
      <c r="G7" s="9">
        <v>448</v>
      </c>
      <c r="H7" s="9">
        <v>428</v>
      </c>
    </row>
    <row r="8" spans="1:8" x14ac:dyDescent="0.2">
      <c r="A8" s="53" t="s">
        <v>15</v>
      </c>
      <c r="B8" s="8" t="s">
        <v>5</v>
      </c>
      <c r="C8" s="9">
        <v>111</v>
      </c>
      <c r="D8" s="9">
        <v>161</v>
      </c>
      <c r="E8" s="9">
        <v>102</v>
      </c>
      <c r="F8" s="9">
        <v>278</v>
      </c>
      <c r="G8" s="9">
        <v>89</v>
      </c>
      <c r="H8" s="9">
        <v>159</v>
      </c>
    </row>
    <row r="9" spans="1:8" x14ac:dyDescent="0.2">
      <c r="A9" s="53" t="s">
        <v>15</v>
      </c>
      <c r="B9" s="8" t="s">
        <v>6</v>
      </c>
      <c r="C9" s="9">
        <v>62</v>
      </c>
      <c r="D9" s="9">
        <v>80</v>
      </c>
      <c r="E9" s="9">
        <v>56</v>
      </c>
      <c r="F9" s="9">
        <v>58</v>
      </c>
      <c r="G9" s="9">
        <v>49</v>
      </c>
      <c r="H9" s="9">
        <v>43</v>
      </c>
    </row>
    <row r="10" spans="1:8" x14ac:dyDescent="0.2">
      <c r="A10" s="53" t="s">
        <v>15</v>
      </c>
      <c r="B10" s="8" t="s">
        <v>16</v>
      </c>
      <c r="C10" s="9">
        <v>23</v>
      </c>
      <c r="D10" s="9">
        <v>11</v>
      </c>
      <c r="E10" s="9">
        <v>10</v>
      </c>
      <c r="F10" s="9">
        <v>18</v>
      </c>
      <c r="G10" s="9">
        <v>4</v>
      </c>
      <c r="H10" s="9">
        <v>10</v>
      </c>
    </row>
    <row r="11" spans="1:8" x14ac:dyDescent="0.2">
      <c r="A11" s="53" t="s">
        <v>15</v>
      </c>
      <c r="B11" s="8" t="s">
        <v>8</v>
      </c>
      <c r="C11" s="9">
        <v>4</v>
      </c>
      <c r="D11" s="9">
        <v>4</v>
      </c>
      <c r="E11" s="9">
        <v>1</v>
      </c>
      <c r="F11" s="9">
        <v>2</v>
      </c>
      <c r="G11" s="9">
        <v>4</v>
      </c>
      <c r="H11" s="9">
        <v>0</v>
      </c>
    </row>
    <row r="12" spans="1:8" x14ac:dyDescent="0.2">
      <c r="A12" s="53"/>
      <c r="B12" s="10" t="s">
        <v>17</v>
      </c>
      <c r="C12" s="11">
        <f>SUM(C7:C11)</f>
        <v>832</v>
      </c>
      <c r="D12" s="11">
        <f>SUM(D7:D11)</f>
        <v>1162</v>
      </c>
      <c r="E12" s="11">
        <f t="shared" ref="E12:F12" si="0">SUM(E7:E11)</f>
        <v>842</v>
      </c>
      <c r="F12" s="11">
        <f t="shared" si="0"/>
        <v>1133</v>
      </c>
      <c r="G12" s="11">
        <f t="shared" ref="G12:H12" si="1">SUM(G7:G11)</f>
        <v>594</v>
      </c>
      <c r="H12" s="11">
        <f t="shared" si="1"/>
        <v>640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4">
        <f>D12/C12</f>
        <v>1.3966346153846154</v>
      </c>
      <c r="D14" s="55"/>
      <c r="E14" s="54">
        <f>F12/E12</f>
        <v>1.345605700712589</v>
      </c>
      <c r="F14" s="55"/>
      <c r="G14" s="54">
        <f>H12/G12</f>
        <v>1.0774410774410774</v>
      </c>
      <c r="H14" s="55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3" t="s">
        <v>22</v>
      </c>
      <c r="B16" s="8" t="s">
        <v>4</v>
      </c>
      <c r="C16" s="9">
        <v>1042</v>
      </c>
      <c r="D16" s="9">
        <v>1138</v>
      </c>
      <c r="E16" s="9">
        <v>806</v>
      </c>
      <c r="F16" s="9">
        <v>1055</v>
      </c>
      <c r="G16" s="9">
        <v>538</v>
      </c>
      <c r="H16" s="9">
        <v>758</v>
      </c>
    </row>
    <row r="17" spans="1:8" x14ac:dyDescent="0.2">
      <c r="A17" s="53" t="s">
        <v>19</v>
      </c>
      <c r="B17" s="8" t="s">
        <v>5</v>
      </c>
      <c r="C17" s="9">
        <v>109</v>
      </c>
      <c r="D17" s="9">
        <v>331</v>
      </c>
      <c r="E17" s="9">
        <v>147</v>
      </c>
      <c r="F17" s="9">
        <v>231</v>
      </c>
      <c r="G17" s="9">
        <v>99</v>
      </c>
      <c r="H17" s="9">
        <v>185</v>
      </c>
    </row>
    <row r="18" spans="1:8" x14ac:dyDescent="0.2">
      <c r="A18" s="53" t="s">
        <v>19</v>
      </c>
      <c r="B18" s="8" t="s">
        <v>6</v>
      </c>
      <c r="C18" s="9">
        <v>110</v>
      </c>
      <c r="D18" s="9">
        <v>127</v>
      </c>
      <c r="E18" s="18">
        <v>73</v>
      </c>
      <c r="F18" s="9">
        <v>78</v>
      </c>
      <c r="G18" s="18">
        <v>95</v>
      </c>
      <c r="H18" s="9">
        <v>83</v>
      </c>
    </row>
    <row r="19" spans="1:8" x14ac:dyDescent="0.2">
      <c r="A19" s="53" t="s">
        <v>19</v>
      </c>
      <c r="B19" s="8" t="s">
        <v>16</v>
      </c>
      <c r="C19" s="9">
        <v>20</v>
      </c>
      <c r="D19" s="9">
        <v>10</v>
      </c>
      <c r="E19" s="9">
        <v>17</v>
      </c>
      <c r="F19" s="9">
        <v>30</v>
      </c>
      <c r="G19" s="9">
        <v>11</v>
      </c>
      <c r="H19" s="9">
        <v>24</v>
      </c>
    </row>
    <row r="20" spans="1:8" x14ac:dyDescent="0.2">
      <c r="A20" s="53" t="s">
        <v>19</v>
      </c>
      <c r="B20" s="8" t="s">
        <v>8</v>
      </c>
      <c r="C20" s="9">
        <v>46</v>
      </c>
      <c r="D20" s="9">
        <v>6</v>
      </c>
      <c r="E20" s="9">
        <v>68</v>
      </c>
      <c r="F20" s="9">
        <v>8</v>
      </c>
      <c r="G20" s="9">
        <v>30</v>
      </c>
      <c r="H20" s="9">
        <v>16</v>
      </c>
    </row>
    <row r="21" spans="1:8" x14ac:dyDescent="0.2">
      <c r="A21" s="53"/>
      <c r="B21" s="10" t="s">
        <v>17</v>
      </c>
      <c r="C21" s="11">
        <f t="shared" ref="C21:F21" si="2">SUM(C16:C20)</f>
        <v>1327</v>
      </c>
      <c r="D21" s="11">
        <f t="shared" si="2"/>
        <v>1612</v>
      </c>
      <c r="E21" s="11">
        <f t="shared" si="2"/>
        <v>1111</v>
      </c>
      <c r="F21" s="11">
        <f t="shared" si="2"/>
        <v>1402</v>
      </c>
      <c r="G21" s="11">
        <f t="shared" ref="G21:H21" si="3">SUM(G16:G20)</f>
        <v>773</v>
      </c>
      <c r="H21" s="11">
        <f t="shared" si="3"/>
        <v>1066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4">
        <f>D21/C21</f>
        <v>1.2147701582516957</v>
      </c>
      <c r="D23" s="55"/>
      <c r="E23" s="54">
        <f>F21/E21</f>
        <v>1.261926192619262</v>
      </c>
      <c r="F23" s="55"/>
      <c r="G23" s="54">
        <f>H21/G21</f>
        <v>1.3790426908150064</v>
      </c>
      <c r="H23" s="55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3" t="s">
        <v>23</v>
      </c>
      <c r="B25" s="8" t="s">
        <v>4</v>
      </c>
      <c r="C25" s="9">
        <v>1142</v>
      </c>
      <c r="D25" s="9">
        <v>1448</v>
      </c>
      <c r="E25" s="9">
        <v>1150</v>
      </c>
      <c r="F25" s="9">
        <v>1097</v>
      </c>
      <c r="G25" s="9">
        <v>823</v>
      </c>
      <c r="H25" s="9">
        <v>806</v>
      </c>
    </row>
    <row r="26" spans="1:8" x14ac:dyDescent="0.2">
      <c r="A26" s="53"/>
      <c r="B26" s="8" t="s">
        <v>5</v>
      </c>
      <c r="C26" s="9">
        <v>171</v>
      </c>
      <c r="D26" s="9">
        <v>319</v>
      </c>
      <c r="E26" s="9">
        <v>151</v>
      </c>
      <c r="F26" s="9">
        <v>207</v>
      </c>
      <c r="G26" s="9">
        <v>127</v>
      </c>
      <c r="H26" s="9">
        <v>176</v>
      </c>
    </row>
    <row r="27" spans="1:8" x14ac:dyDescent="0.2">
      <c r="A27" s="53"/>
      <c r="B27" s="8" t="s">
        <v>6</v>
      </c>
      <c r="C27" s="9">
        <v>154</v>
      </c>
      <c r="D27" s="9">
        <v>169</v>
      </c>
      <c r="E27" s="9">
        <v>153</v>
      </c>
      <c r="F27" s="9">
        <v>159</v>
      </c>
      <c r="G27" s="9">
        <v>95</v>
      </c>
      <c r="H27" s="9">
        <v>112</v>
      </c>
    </row>
    <row r="28" spans="1:8" x14ac:dyDescent="0.2">
      <c r="A28" s="53"/>
      <c r="B28" s="8" t="s">
        <v>16</v>
      </c>
      <c r="C28" s="9">
        <v>35</v>
      </c>
      <c r="D28" s="9">
        <v>49</v>
      </c>
      <c r="E28" s="9">
        <v>39</v>
      </c>
      <c r="F28" s="9">
        <v>81</v>
      </c>
      <c r="G28" s="9">
        <v>22</v>
      </c>
      <c r="H28" s="9">
        <v>28</v>
      </c>
    </row>
    <row r="29" spans="1:8" x14ac:dyDescent="0.2">
      <c r="A29" s="53"/>
      <c r="B29" s="8" t="s">
        <v>8</v>
      </c>
      <c r="C29" s="9">
        <v>8</v>
      </c>
      <c r="D29" s="9">
        <v>6</v>
      </c>
      <c r="E29" s="9">
        <v>4</v>
      </c>
      <c r="F29" s="9">
        <v>3</v>
      </c>
      <c r="G29" s="9">
        <v>2</v>
      </c>
      <c r="H29" s="9">
        <v>5</v>
      </c>
    </row>
    <row r="30" spans="1:8" x14ac:dyDescent="0.2">
      <c r="A30" s="53"/>
      <c r="B30" s="10" t="s">
        <v>17</v>
      </c>
      <c r="C30" s="11">
        <f t="shared" ref="C30:F30" si="4">SUM(C25:C29)</f>
        <v>1510</v>
      </c>
      <c r="D30" s="11">
        <f t="shared" si="4"/>
        <v>1991</v>
      </c>
      <c r="E30" s="11">
        <f t="shared" si="4"/>
        <v>1497</v>
      </c>
      <c r="F30" s="11">
        <f t="shared" si="4"/>
        <v>1547</v>
      </c>
      <c r="G30" s="11">
        <f t="shared" ref="G30:H30" si="5">SUM(G25:G29)</f>
        <v>1069</v>
      </c>
      <c r="H30" s="11">
        <f t="shared" si="5"/>
        <v>1127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4">
        <f>D30/C30</f>
        <v>1.318543046357616</v>
      </c>
      <c r="D32" s="55"/>
      <c r="E32" s="54">
        <f>F30/E30</f>
        <v>1.0334001336005345</v>
      </c>
      <c r="F32" s="55"/>
      <c r="G32" s="54">
        <f>H30/G30</f>
        <v>1.0542563143124415</v>
      </c>
      <c r="H32" s="55"/>
    </row>
    <row r="33" spans="1:8" x14ac:dyDescent="0.2">
      <c r="C33" s="17"/>
      <c r="D33" s="17"/>
      <c r="E33" s="17"/>
      <c r="F33" s="17"/>
      <c r="G33" s="17"/>
      <c r="H33" s="17"/>
    </row>
    <row r="34" spans="1:8" ht="15" customHeight="1" x14ac:dyDescent="0.2">
      <c r="A34" s="34" t="s">
        <v>34</v>
      </c>
    </row>
    <row r="35" spans="1:8" x14ac:dyDescent="0.2">
      <c r="A35" s="35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17" sqref="I17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36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35</v>
      </c>
      <c r="E6" s="22"/>
      <c r="F6" s="33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2365</v>
      </c>
      <c r="D7" s="25">
        <v>1975</v>
      </c>
      <c r="E7" s="26"/>
      <c r="F7" s="27">
        <f>(D7-C7)/C7</f>
        <v>-0.16490486257928119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2843</v>
      </c>
      <c r="D9" s="25">
        <v>2204</v>
      </c>
      <c r="E9" s="26"/>
      <c r="F9" s="27">
        <f>(D9-C9)/C9</f>
        <v>-0.22476257474498768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3870</v>
      </c>
      <c r="D11" s="25">
        <v>3853</v>
      </c>
      <c r="E11" s="26"/>
      <c r="F11" s="27">
        <f>(D11-C11)/C11</f>
        <v>-4.3927648578811372E-3</v>
      </c>
    </row>
    <row r="12" spans="1:6" x14ac:dyDescent="0.2">
      <c r="C12" s="17"/>
      <c r="D12" s="17"/>
      <c r="E12" s="14"/>
    </row>
    <row r="13" spans="1:6" x14ac:dyDescent="0.2">
      <c r="A13" s="34" t="s">
        <v>34</v>
      </c>
    </row>
    <row r="14" spans="1:6" x14ac:dyDescent="0.2">
      <c r="A14" s="35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K42" sqref="K42"/>
    </sheetView>
  </sheetViews>
  <sheetFormatPr defaultColWidth="9.140625" defaultRowHeight="12.75" x14ac:dyDescent="0.2"/>
  <cols>
    <col min="1" max="1" width="15.28515625" style="51" customWidth="1"/>
    <col min="2" max="2" width="40.140625" style="37" customWidth="1"/>
    <col min="3" max="3" width="11" style="37" customWidth="1"/>
    <col min="4" max="5" width="9.140625" style="37"/>
    <col min="6" max="6" width="10.5703125" style="37" customWidth="1"/>
    <col min="7" max="12" width="9.140625" style="37"/>
    <col min="13" max="13" width="11.5703125" style="37" customWidth="1"/>
    <col min="14" max="14" width="10.7109375" style="37" bestFit="1" customWidth="1"/>
    <col min="15" max="16384" width="9.140625" style="37"/>
  </cols>
  <sheetData>
    <row r="1" spans="1:15" ht="15.75" x14ac:dyDescent="0.25">
      <c r="A1" s="36" t="s">
        <v>0</v>
      </c>
    </row>
    <row r="2" spans="1:15" ht="15" x14ac:dyDescent="0.25">
      <c r="A2" s="38" t="s">
        <v>1</v>
      </c>
    </row>
    <row r="3" spans="1:15" x14ac:dyDescent="0.2">
      <c r="A3" s="39" t="s">
        <v>2</v>
      </c>
      <c r="B3" s="40"/>
    </row>
    <row r="4" spans="1:15" x14ac:dyDescent="0.2">
      <c r="A4" s="39" t="s">
        <v>36</v>
      </c>
      <c r="B4" s="40"/>
    </row>
    <row r="6" spans="1:15" x14ac:dyDescent="0.2">
      <c r="A6" s="41" t="s">
        <v>3</v>
      </c>
      <c r="B6" s="41" t="s">
        <v>12</v>
      </c>
      <c r="C6" s="42" t="s">
        <v>25</v>
      </c>
      <c r="D6" s="42">
        <v>2007</v>
      </c>
      <c r="E6" s="42">
        <v>2008</v>
      </c>
      <c r="F6" s="42">
        <v>2009</v>
      </c>
      <c r="G6" s="42">
        <v>2010</v>
      </c>
      <c r="H6" s="42">
        <v>2011</v>
      </c>
      <c r="I6" s="42">
        <v>2012</v>
      </c>
      <c r="J6" s="42">
        <v>2013</v>
      </c>
      <c r="K6" s="42">
        <v>2014</v>
      </c>
      <c r="L6" s="42">
        <v>2015</v>
      </c>
      <c r="M6" s="42">
        <v>2016</v>
      </c>
      <c r="N6" s="43">
        <v>43008</v>
      </c>
      <c r="O6" s="43" t="s">
        <v>26</v>
      </c>
    </row>
    <row r="7" spans="1:15" ht="12.75" customHeight="1" x14ac:dyDescent="0.2">
      <c r="A7" s="56" t="s">
        <v>27</v>
      </c>
      <c r="B7" s="44" t="s">
        <v>4</v>
      </c>
      <c r="C7" s="45">
        <v>2</v>
      </c>
      <c r="D7" s="45"/>
      <c r="E7" s="45"/>
      <c r="F7" s="45"/>
      <c r="G7" s="45">
        <v>4</v>
      </c>
      <c r="H7" s="45">
        <v>118</v>
      </c>
      <c r="I7" s="45">
        <v>12</v>
      </c>
      <c r="J7" s="45">
        <v>14</v>
      </c>
      <c r="K7" s="45">
        <v>19</v>
      </c>
      <c r="L7" s="45">
        <v>45</v>
      </c>
      <c r="M7" s="45">
        <v>162</v>
      </c>
      <c r="N7" s="45">
        <v>277</v>
      </c>
      <c r="O7" s="45">
        <v>653</v>
      </c>
    </row>
    <row r="8" spans="1:15" x14ac:dyDescent="0.2">
      <c r="A8" s="57"/>
      <c r="B8" s="44" t="s">
        <v>5</v>
      </c>
      <c r="C8" s="45">
        <v>249</v>
      </c>
      <c r="D8" s="45">
        <v>58</v>
      </c>
      <c r="E8" s="45">
        <v>57</v>
      </c>
      <c r="F8" s="45">
        <v>51</v>
      </c>
      <c r="G8" s="45">
        <v>60</v>
      </c>
      <c r="H8" s="45">
        <v>88</v>
      </c>
      <c r="I8" s="45">
        <v>65</v>
      </c>
      <c r="J8" s="45">
        <v>93</v>
      </c>
      <c r="K8" s="45">
        <v>88</v>
      </c>
      <c r="L8" s="45">
        <v>83</v>
      </c>
      <c r="M8" s="45">
        <v>79</v>
      </c>
      <c r="N8" s="45">
        <v>88</v>
      </c>
      <c r="O8" s="45">
        <v>1059</v>
      </c>
    </row>
    <row r="9" spans="1:15" x14ac:dyDescent="0.2">
      <c r="A9" s="57"/>
      <c r="B9" s="44" t="s">
        <v>6</v>
      </c>
      <c r="C9" s="45"/>
      <c r="D9" s="45"/>
      <c r="E9" s="45"/>
      <c r="F9" s="45"/>
      <c r="G9" s="45"/>
      <c r="H9" s="45"/>
      <c r="I9" s="45"/>
      <c r="J9" s="45">
        <v>1</v>
      </c>
      <c r="K9" s="45">
        <v>1</v>
      </c>
      <c r="L9" s="45">
        <v>1</v>
      </c>
      <c r="M9" s="45"/>
      <c r="N9" s="45">
        <v>13</v>
      </c>
      <c r="O9" s="45">
        <v>16</v>
      </c>
    </row>
    <row r="10" spans="1:15" x14ac:dyDescent="0.2">
      <c r="A10" s="57"/>
      <c r="B10" s="44" t="s">
        <v>7</v>
      </c>
      <c r="C10" s="45">
        <v>115</v>
      </c>
      <c r="D10" s="45">
        <v>5</v>
      </c>
      <c r="E10" s="45">
        <v>2</v>
      </c>
      <c r="F10" s="45">
        <v>17</v>
      </c>
      <c r="G10" s="45">
        <v>12</v>
      </c>
      <c r="H10" s="45">
        <v>13</v>
      </c>
      <c r="I10" s="45">
        <v>5</v>
      </c>
      <c r="J10" s="45">
        <v>14</v>
      </c>
      <c r="K10" s="45">
        <v>23</v>
      </c>
      <c r="L10" s="45">
        <v>21</v>
      </c>
      <c r="M10" s="45">
        <v>9</v>
      </c>
      <c r="N10" s="45">
        <v>4</v>
      </c>
      <c r="O10" s="45">
        <v>240</v>
      </c>
    </row>
    <row r="11" spans="1:15" x14ac:dyDescent="0.2">
      <c r="A11" s="57"/>
      <c r="B11" s="44" t="s">
        <v>8</v>
      </c>
      <c r="C11" s="45"/>
      <c r="D11" s="46"/>
      <c r="E11" s="46"/>
      <c r="F11" s="45"/>
      <c r="G11" s="45"/>
      <c r="H11" s="45"/>
      <c r="I11" s="45"/>
      <c r="J11" s="45"/>
      <c r="K11" s="45">
        <v>2</v>
      </c>
      <c r="L11" s="45"/>
      <c r="M11" s="45">
        <v>1</v>
      </c>
      <c r="N11" s="45">
        <v>4</v>
      </c>
      <c r="O11" s="45">
        <v>7</v>
      </c>
    </row>
    <row r="12" spans="1:15" x14ac:dyDescent="0.2">
      <c r="A12" s="57"/>
      <c r="B12" s="47" t="s">
        <v>9</v>
      </c>
      <c r="C12" s="48">
        <v>366</v>
      </c>
      <c r="D12" s="48">
        <v>63</v>
      </c>
      <c r="E12" s="48">
        <v>59</v>
      </c>
      <c r="F12" s="48">
        <v>68</v>
      </c>
      <c r="G12" s="48">
        <v>76</v>
      </c>
      <c r="H12" s="48">
        <v>219</v>
      </c>
      <c r="I12" s="48">
        <v>82</v>
      </c>
      <c r="J12" s="48">
        <v>122</v>
      </c>
      <c r="K12" s="48">
        <v>133</v>
      </c>
      <c r="L12" s="48">
        <v>150</v>
      </c>
      <c r="M12" s="48">
        <v>251</v>
      </c>
      <c r="N12" s="59">
        <v>386</v>
      </c>
      <c r="O12" s="59">
        <v>1975</v>
      </c>
    </row>
    <row r="13" spans="1:15" x14ac:dyDescent="0.2">
      <c r="A13" s="58"/>
      <c r="B13" s="49" t="s">
        <v>10</v>
      </c>
      <c r="C13" s="50">
        <v>0.185316455696203</v>
      </c>
      <c r="D13" s="50">
        <v>3.1898734177215199E-2</v>
      </c>
      <c r="E13" s="50">
        <v>2.9873417721519E-2</v>
      </c>
      <c r="F13" s="50">
        <v>3.4430379746835403E-2</v>
      </c>
      <c r="G13" s="50">
        <v>3.8481012658227898E-2</v>
      </c>
      <c r="H13" s="50">
        <v>0.110886075949367</v>
      </c>
      <c r="I13" s="50">
        <v>4.1518987341772201E-2</v>
      </c>
      <c r="J13" s="50">
        <v>6.1772151898734202E-2</v>
      </c>
      <c r="K13" s="50">
        <v>6.7341772151898696E-2</v>
      </c>
      <c r="L13" s="50">
        <v>7.5949367088607597E-2</v>
      </c>
      <c r="M13" s="50">
        <v>0.12708860759493701</v>
      </c>
      <c r="N13" s="50">
        <v>0.19544303797468399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56" t="s">
        <v>28</v>
      </c>
      <c r="B15" s="44" t="s">
        <v>4</v>
      </c>
      <c r="C15" s="45"/>
      <c r="D15" s="45"/>
      <c r="E15" s="45"/>
      <c r="F15" s="45">
        <v>2</v>
      </c>
      <c r="G15" s="45">
        <v>1</v>
      </c>
      <c r="H15" s="45">
        <v>2</v>
      </c>
      <c r="I15" s="45">
        <v>1</v>
      </c>
      <c r="J15" s="45">
        <v>5</v>
      </c>
      <c r="K15" s="45">
        <v>18</v>
      </c>
      <c r="L15" s="45">
        <v>18</v>
      </c>
      <c r="M15" s="45">
        <v>53</v>
      </c>
      <c r="N15" s="45">
        <v>244</v>
      </c>
      <c r="O15" s="45">
        <v>344</v>
      </c>
    </row>
    <row r="16" spans="1:15" x14ac:dyDescent="0.2">
      <c r="A16" s="57"/>
      <c r="B16" s="44" t="s">
        <v>5</v>
      </c>
      <c r="C16" s="45">
        <v>510</v>
      </c>
      <c r="D16" s="45">
        <v>38</v>
      </c>
      <c r="E16" s="45">
        <v>45</v>
      </c>
      <c r="F16" s="45">
        <v>55</v>
      </c>
      <c r="G16" s="45">
        <v>62</v>
      </c>
      <c r="H16" s="45">
        <v>81</v>
      </c>
      <c r="I16" s="45">
        <v>94</v>
      </c>
      <c r="J16" s="45">
        <v>90</v>
      </c>
      <c r="K16" s="45">
        <v>107</v>
      </c>
      <c r="L16" s="45">
        <v>77</v>
      </c>
      <c r="M16" s="45">
        <v>122</v>
      </c>
      <c r="N16" s="45">
        <v>94</v>
      </c>
      <c r="O16" s="45">
        <v>1375</v>
      </c>
    </row>
    <row r="17" spans="1:15" x14ac:dyDescent="0.2">
      <c r="A17" s="57"/>
      <c r="B17" s="44" t="s">
        <v>6</v>
      </c>
      <c r="C17" s="45"/>
      <c r="D17" s="45"/>
      <c r="E17" s="45"/>
      <c r="F17" s="45"/>
      <c r="G17" s="45">
        <v>1</v>
      </c>
      <c r="H17" s="45"/>
      <c r="I17" s="45"/>
      <c r="J17" s="45"/>
      <c r="K17" s="45"/>
      <c r="L17" s="45">
        <v>1</v>
      </c>
      <c r="M17" s="45">
        <v>5</v>
      </c>
      <c r="N17" s="45">
        <v>38</v>
      </c>
      <c r="O17" s="45">
        <v>45</v>
      </c>
    </row>
    <row r="18" spans="1:15" x14ac:dyDescent="0.2">
      <c r="A18" s="57"/>
      <c r="B18" s="44" t="s">
        <v>7</v>
      </c>
      <c r="C18" s="45">
        <v>146</v>
      </c>
      <c r="D18" s="45">
        <v>15</v>
      </c>
      <c r="E18" s="45">
        <v>10</v>
      </c>
      <c r="F18" s="45">
        <v>14</v>
      </c>
      <c r="G18" s="45">
        <v>16</v>
      </c>
      <c r="H18" s="45">
        <v>18</v>
      </c>
      <c r="I18" s="45">
        <v>18</v>
      </c>
      <c r="J18" s="45">
        <v>14</v>
      </c>
      <c r="K18" s="45">
        <v>26</v>
      </c>
      <c r="L18" s="45">
        <v>17</v>
      </c>
      <c r="M18" s="45">
        <v>15</v>
      </c>
      <c r="N18" s="45">
        <v>11</v>
      </c>
      <c r="O18" s="45">
        <v>320</v>
      </c>
    </row>
    <row r="19" spans="1:15" x14ac:dyDescent="0.2">
      <c r="A19" s="57"/>
      <c r="B19" s="44" t="s">
        <v>8</v>
      </c>
      <c r="C19" s="45"/>
      <c r="D19" s="46"/>
      <c r="E19" s="46"/>
      <c r="F19" s="45"/>
      <c r="G19" s="45"/>
      <c r="H19" s="45"/>
      <c r="I19" s="45">
        <v>1</v>
      </c>
      <c r="J19" s="45"/>
      <c r="K19" s="45">
        <v>1</v>
      </c>
      <c r="L19" s="45">
        <v>37</v>
      </c>
      <c r="M19" s="45">
        <v>57</v>
      </c>
      <c r="N19" s="45">
        <v>24</v>
      </c>
      <c r="O19" s="45">
        <v>120</v>
      </c>
    </row>
    <row r="20" spans="1:15" x14ac:dyDescent="0.2">
      <c r="A20" s="57"/>
      <c r="B20" s="47" t="s">
        <v>9</v>
      </c>
      <c r="C20" s="48">
        <v>656</v>
      </c>
      <c r="D20" s="48">
        <v>53</v>
      </c>
      <c r="E20" s="48">
        <v>55</v>
      </c>
      <c r="F20" s="48">
        <v>71</v>
      </c>
      <c r="G20" s="48">
        <v>80</v>
      </c>
      <c r="H20" s="48">
        <v>101</v>
      </c>
      <c r="I20" s="48">
        <v>114</v>
      </c>
      <c r="J20" s="48">
        <v>109</v>
      </c>
      <c r="K20" s="48">
        <v>152</v>
      </c>
      <c r="L20" s="48">
        <v>150</v>
      </c>
      <c r="M20" s="48">
        <v>252</v>
      </c>
      <c r="N20" s="59">
        <v>411</v>
      </c>
      <c r="O20" s="59">
        <v>2204</v>
      </c>
    </row>
    <row r="21" spans="1:15" x14ac:dyDescent="0.2">
      <c r="A21" s="58"/>
      <c r="B21" s="49" t="s">
        <v>10</v>
      </c>
      <c r="C21" s="50">
        <v>0.29764065335753198</v>
      </c>
      <c r="D21" s="50">
        <v>2.40471869328494E-2</v>
      </c>
      <c r="E21" s="50">
        <v>2.4954627949183301E-2</v>
      </c>
      <c r="F21" s="50">
        <v>3.2214156079854797E-2</v>
      </c>
      <c r="G21" s="50">
        <v>3.6297640653357499E-2</v>
      </c>
      <c r="H21" s="50">
        <v>4.5825771324863901E-2</v>
      </c>
      <c r="I21" s="50">
        <v>5.1724137931034503E-2</v>
      </c>
      <c r="J21" s="50">
        <v>4.9455535390199597E-2</v>
      </c>
      <c r="K21" s="50">
        <v>6.8965517241379296E-2</v>
      </c>
      <c r="L21" s="50">
        <v>6.8058076225045394E-2</v>
      </c>
      <c r="M21" s="50">
        <v>0.114337568058076</v>
      </c>
      <c r="N21" s="50">
        <v>0.18647912885662399</v>
      </c>
      <c r="O21" s="50">
        <v>1</v>
      </c>
    </row>
    <row r="22" spans="1:15" x14ac:dyDescent="0.2">
      <c r="C22" s="52"/>
      <c r="D22" s="52"/>
      <c r="E22" s="52"/>
      <c r="F22" s="52"/>
      <c r="G22" s="52"/>
    </row>
    <row r="23" spans="1:15" ht="12.75" customHeight="1" x14ac:dyDescent="0.2">
      <c r="A23" s="56" t="s">
        <v>29</v>
      </c>
      <c r="B23" s="44" t="s">
        <v>4</v>
      </c>
      <c r="C23" s="45">
        <v>2</v>
      </c>
      <c r="D23" s="45">
        <v>1</v>
      </c>
      <c r="E23" s="45"/>
      <c r="F23" s="45">
        <v>2</v>
      </c>
      <c r="G23" s="45">
        <v>2</v>
      </c>
      <c r="H23" s="45">
        <v>8</v>
      </c>
      <c r="I23" s="45">
        <v>21</v>
      </c>
      <c r="J23" s="45">
        <v>30</v>
      </c>
      <c r="K23" s="45">
        <v>118</v>
      </c>
      <c r="L23" s="45">
        <v>203</v>
      </c>
      <c r="M23" s="45">
        <v>566</v>
      </c>
      <c r="N23" s="45">
        <v>738</v>
      </c>
      <c r="O23" s="45">
        <v>1691</v>
      </c>
    </row>
    <row r="24" spans="1:15" x14ac:dyDescent="0.2">
      <c r="A24" s="57"/>
      <c r="B24" s="44" t="s">
        <v>5</v>
      </c>
      <c r="C24" s="45">
        <v>678</v>
      </c>
      <c r="D24" s="45">
        <v>59</v>
      </c>
      <c r="E24" s="45">
        <v>59</v>
      </c>
      <c r="F24" s="45">
        <v>45</v>
      </c>
      <c r="G24" s="45">
        <v>68</v>
      </c>
      <c r="H24" s="45">
        <v>88</v>
      </c>
      <c r="I24" s="45">
        <v>121</v>
      </c>
      <c r="J24" s="45">
        <v>76</v>
      </c>
      <c r="K24" s="45">
        <v>125</v>
      </c>
      <c r="L24" s="45">
        <v>109</v>
      </c>
      <c r="M24" s="45">
        <v>131</v>
      </c>
      <c r="N24" s="45">
        <v>118</v>
      </c>
      <c r="O24" s="45">
        <v>1677</v>
      </c>
    </row>
    <row r="25" spans="1:15" x14ac:dyDescent="0.2">
      <c r="A25" s="57"/>
      <c r="B25" s="44" t="s">
        <v>6</v>
      </c>
      <c r="C25" s="45"/>
      <c r="D25" s="45"/>
      <c r="E25" s="45"/>
      <c r="F25" s="45"/>
      <c r="G25" s="45"/>
      <c r="H25" s="45"/>
      <c r="I25" s="45"/>
      <c r="J25" s="45"/>
      <c r="K25" s="45"/>
      <c r="L25" s="45">
        <v>3</v>
      </c>
      <c r="M25" s="45">
        <v>15</v>
      </c>
      <c r="N25" s="45">
        <v>44</v>
      </c>
      <c r="O25" s="45">
        <v>62</v>
      </c>
    </row>
    <row r="26" spans="1:15" x14ac:dyDescent="0.2">
      <c r="A26" s="57"/>
      <c r="B26" s="44" t="s">
        <v>7</v>
      </c>
      <c r="C26" s="45">
        <v>240</v>
      </c>
      <c r="D26" s="45">
        <v>12</v>
      </c>
      <c r="E26" s="45">
        <v>6</v>
      </c>
      <c r="F26" s="45">
        <v>2</v>
      </c>
      <c r="G26" s="45">
        <v>10</v>
      </c>
      <c r="H26" s="45">
        <v>3</v>
      </c>
      <c r="I26" s="45">
        <v>12</v>
      </c>
      <c r="J26" s="45">
        <v>15</v>
      </c>
      <c r="K26" s="45">
        <v>25</v>
      </c>
      <c r="L26" s="45">
        <v>31</v>
      </c>
      <c r="M26" s="45">
        <v>35</v>
      </c>
      <c r="N26" s="45">
        <v>22</v>
      </c>
      <c r="O26" s="45">
        <v>413</v>
      </c>
    </row>
    <row r="27" spans="1:15" x14ac:dyDescent="0.2">
      <c r="A27" s="57"/>
      <c r="B27" s="44" t="s">
        <v>8</v>
      </c>
      <c r="C27" s="45">
        <v>1</v>
      </c>
      <c r="D27" s="46"/>
      <c r="E27" s="46"/>
      <c r="F27" s="45"/>
      <c r="G27" s="45"/>
      <c r="H27" s="45">
        <v>1</v>
      </c>
      <c r="I27" s="45">
        <v>2</v>
      </c>
      <c r="J27" s="45"/>
      <c r="K27" s="45"/>
      <c r="L27" s="45">
        <v>3</v>
      </c>
      <c r="M27" s="45">
        <v>1</v>
      </c>
      <c r="N27" s="45">
        <v>2</v>
      </c>
      <c r="O27" s="45">
        <v>10</v>
      </c>
    </row>
    <row r="28" spans="1:15" x14ac:dyDescent="0.2">
      <c r="A28" s="57"/>
      <c r="B28" s="47" t="s">
        <v>9</v>
      </c>
      <c r="C28" s="48">
        <v>921</v>
      </c>
      <c r="D28" s="48">
        <v>72</v>
      </c>
      <c r="E28" s="48">
        <v>65</v>
      </c>
      <c r="F28" s="48">
        <v>49</v>
      </c>
      <c r="G28" s="48">
        <v>80</v>
      </c>
      <c r="H28" s="48">
        <v>100</v>
      </c>
      <c r="I28" s="48">
        <v>156</v>
      </c>
      <c r="J28" s="48">
        <v>121</v>
      </c>
      <c r="K28" s="48">
        <v>268</v>
      </c>
      <c r="L28" s="48">
        <v>349</v>
      </c>
      <c r="M28" s="48">
        <v>748</v>
      </c>
      <c r="N28" s="59">
        <v>924</v>
      </c>
      <c r="O28" s="59">
        <v>3853</v>
      </c>
    </row>
    <row r="29" spans="1:15" x14ac:dyDescent="0.2">
      <c r="A29" s="58"/>
      <c r="B29" s="49" t="s">
        <v>10</v>
      </c>
      <c r="C29" s="50">
        <v>0.239034518556969</v>
      </c>
      <c r="D29" s="50">
        <v>1.8686737607059401E-2</v>
      </c>
      <c r="E29" s="50">
        <v>1.6869971450817499E-2</v>
      </c>
      <c r="F29" s="50">
        <v>1.27173630936932E-2</v>
      </c>
      <c r="G29" s="50">
        <v>2.0763041785621598E-2</v>
      </c>
      <c r="H29" s="50">
        <v>2.5953802232027E-2</v>
      </c>
      <c r="I29" s="50">
        <v>4.04879314819621E-2</v>
      </c>
      <c r="J29" s="50">
        <v>3.1404100700752703E-2</v>
      </c>
      <c r="K29" s="50">
        <v>6.95561899818323E-2</v>
      </c>
      <c r="L29" s="50">
        <v>9.0578769789774194E-2</v>
      </c>
      <c r="M29" s="50">
        <v>0.19413444069556199</v>
      </c>
      <c r="N29" s="50">
        <v>0.239813132623929</v>
      </c>
      <c r="O29" s="50">
        <v>1</v>
      </c>
    </row>
    <row r="31" spans="1:15" x14ac:dyDescent="0.2">
      <c r="A31" s="34" t="s">
        <v>34</v>
      </c>
    </row>
    <row r="32" spans="1:15" x14ac:dyDescent="0.2">
      <c r="A32" s="35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C1A965-73F6-4BD8-BEF3-FA07165610AA}"/>
</file>

<file path=customXml/itemProps2.xml><?xml version="1.0" encoding="utf-8"?>
<ds:datastoreItem xmlns:ds="http://schemas.openxmlformats.org/officeDocument/2006/customXml" ds:itemID="{7EE9C616-9997-4238-A37A-E6F7174B6628}"/>
</file>

<file path=customXml/itemProps3.xml><?xml version="1.0" encoding="utf-8"?>
<ds:datastoreItem xmlns:ds="http://schemas.openxmlformats.org/officeDocument/2006/customXml" ds:itemID="{5564139A-86B5-49AF-8B05-5BF6C51E6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2016-09-26T13:03:48Z</cp:lastPrinted>
  <dcterms:created xsi:type="dcterms:W3CDTF">2016-09-15T09:24:45Z</dcterms:created>
  <dcterms:modified xsi:type="dcterms:W3CDTF">2017-11-10T11:21:48Z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