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Flussi!$A$1:$H$41</definedName>
    <definedName name="_xlnm.Print_Area" localSheetId="2">'Stratigrafia pendenti'!$A$1:$O$37</definedName>
    <definedName name="_xlnm.Print_Area" localSheetId="1">'Variazione pendenti'!$A$1:$G$16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<sst xmlns="http://schemas.openxmlformats.org/spreadsheetml/2006/main" count="111" uniqueCount="39">
  <si>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</si>
  <si>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</si>
  <si>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</si>
  <si>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</si>
  <si>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</si>
  <si>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</si>
  <si>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</si>
  <si>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</si>
  <si>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</si>
  <si>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</si>
  <si>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</si>
  <si>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</si>
  <si>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</si>
  <si>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</si>
  <si>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</si>
  <si>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</si>
  <si>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</si>
  <si>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</si>
  <si>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Potenza</t>
  </si>
  <si>
    <t>Corte d'Appello di Potenza</t>
  </si>
  <si>
    <t>Tribunale Ordinario di Lagonegro</t>
  </si>
  <si>
    <t>Tribunale Ordinario di Matera</t>
  </si>
  <si>
    <t>Tribunale Ordinario di Potenza</t>
  </si>
  <si>
    <t>Fino al 2006</t>
  </si>
  <si>
    <t>Iscritti 2016</t>
  </si>
  <si>
    <t>Definiti 2016</t>
  </si>
  <si>
    <t>Pendenti al 31/12/2014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</si>
  <si>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</si>
  <si>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</si>
  <si>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</si>
  <si>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</si>
  <si>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</si>
  <si>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</si>
  <si>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Anni 2015 -2017</t>
  </si>
  <si>
    <t>Iscritti 2017</t>
  </si>
  <si>
    <t>Definiti 2017</t>
  </si>
  <si>
    <t>Pendenti al 31/12/2017</t>
  </si>
  <si>
    <t>Pendenti al 31 dicembre 2017</t>
  </si>
  <si>
    <t>Ultimo aggiornamento del sistema di rilevazione avvenuto il 9 gennaio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</si>
</sst>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0" fontId="2" fillId="0" borderId="6" xfId="0" applyNumberFormat="1" applyFont="1" applyBorder="1"/>
    <xf numFmtId="3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0" fontId="11" fillId="0" borderId="0" xfId="0" applyFont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showGridLines="0" topLeftCell="A10" zoomScaleNormal="100" workbookViewId="0">
      <selection activeCell="A42" sqref="A42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32</v>
      </c>
      <c r="B3" s="36"/>
    </row>
    <row r="4" spans="1:15" x14ac:dyDescent="0.2">
      <c r="A4" s="35" t="s">
        <v>33</v>
      </c>
      <c r="B4" s="36"/>
    </row>
    <row r="6" spans="1:15" ht="25.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24</v>
      </c>
      <c r="F6" s="7" t="s">
        <v>25</v>
      </c>
      <c r="G6" s="7" t="s">
        <v>34</v>
      </c>
      <c r="H6" s="7" t="s">
        <v>35</v>
      </c>
    </row>
    <row r="7" spans="1:15" x14ac:dyDescent="0.2">
      <c r="A7" s="54" t="s">
        <v>19</v>
      </c>
      <c r="B7" s="3" t="s">
        <v>27</v>
      </c>
      <c r="C7" s="4">
        <v>638</v>
      </c>
      <c r="D7" s="4">
        <v>522</v>
      </c>
      <c r="E7" s="4">
        <v>946</v>
      </c>
      <c r="F7" s="4">
        <v>621</v>
      </c>
      <c r="G7" s="50">
        <v>842</v>
      </c>
      <c r="H7" s="50">
        <v>849</v>
      </c>
    </row>
    <row r="8" spans="1:15" x14ac:dyDescent="0.2">
      <c r="A8" s="54"/>
      <c r="B8" s="3" t="s">
        <v>28</v>
      </c>
      <c r="C8" s="4">
        <v>239</v>
      </c>
      <c r="D8" s="4">
        <v>194</v>
      </c>
      <c r="E8" s="4">
        <v>160</v>
      </c>
      <c r="F8" s="4">
        <v>193</v>
      </c>
      <c r="G8" s="50">
        <v>172</v>
      </c>
      <c r="H8" s="50">
        <v>395</v>
      </c>
    </row>
    <row r="9" spans="1:15" x14ac:dyDescent="0.2">
      <c r="A9" s="54"/>
      <c r="B9" s="3" t="s">
        <v>29</v>
      </c>
      <c r="C9" s="4">
        <v>126</v>
      </c>
      <c r="D9" s="4">
        <v>455</v>
      </c>
      <c r="E9" s="4">
        <v>143</v>
      </c>
      <c r="F9" s="4">
        <v>277</v>
      </c>
      <c r="G9" s="50">
        <v>158</v>
      </c>
      <c r="H9" s="50">
        <v>160</v>
      </c>
    </row>
    <row r="10" spans="1:15" ht="13.5" thickBot="1" x14ac:dyDescent="0.25">
      <c r="A10" s="54"/>
      <c r="B10" s="10" t="s">
        <v>30</v>
      </c>
      <c r="C10" s="11">
        <v>636</v>
      </c>
      <c r="D10" s="11">
        <v>553</v>
      </c>
      <c r="E10" s="39">
        <v>476</v>
      </c>
      <c r="F10" s="11">
        <v>539</v>
      </c>
      <c r="G10" s="51">
        <v>481</v>
      </c>
      <c r="H10" s="51">
        <v>495</v>
      </c>
      <c r="J10" s="2"/>
      <c r="K10" s="2"/>
      <c r="L10" s="2"/>
      <c r="M10" s="2"/>
      <c r="N10" s="2"/>
      <c r="O10" s="2"/>
    </row>
    <row r="11" spans="1:15" ht="13.5" thickTop="1" x14ac:dyDescent="0.2">
      <c r="A11" s="54"/>
      <c r="B11" s="16" t="s">
        <v>4</v>
      </c>
      <c r="C11" s="17">
        <v>1639</v>
      </c>
      <c r="D11" s="17">
        <v>1724</v>
      </c>
      <c r="E11" s="17">
        <v>1725</v>
      </c>
      <c r="F11" s="17">
        <v>1630</v>
      </c>
      <c r="G11" s="52">
        <v>1653</v>
      </c>
      <c r="H11" s="52">
        <v>1899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5">
        <f>D11/C11</f>
        <v>1.0518608907870652</v>
      </c>
      <c r="D13" s="56"/>
      <c r="E13" s="55">
        <f>F11/E11</f>
        <v>0.94492753623188408</v>
      </c>
      <c r="F13" s="56"/>
      <c r="G13" s="55">
        <f>H11/G11</f>
        <v>1.148820326678766</v>
      </c>
      <c r="H13" s="56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4" t="s">
        <v>20</v>
      </c>
      <c r="B15" s="3" t="s">
        <v>27</v>
      </c>
      <c r="C15" s="4">
        <v>1210</v>
      </c>
      <c r="D15" s="4">
        <v>1185</v>
      </c>
      <c r="E15" s="4">
        <v>1051</v>
      </c>
      <c r="F15" s="4">
        <v>1224</v>
      </c>
      <c r="G15" s="4">
        <v>1044</v>
      </c>
      <c r="H15" s="4">
        <v>909</v>
      </c>
    </row>
    <row r="16" spans="1:15" x14ac:dyDescent="0.2">
      <c r="A16" s="54" t="s">
        <v>2</v>
      </c>
      <c r="B16" s="3" t="s">
        <v>28</v>
      </c>
      <c r="C16" s="4">
        <v>500</v>
      </c>
      <c r="D16" s="4">
        <v>624</v>
      </c>
      <c r="E16" s="4">
        <v>456</v>
      </c>
      <c r="F16" s="4">
        <v>634</v>
      </c>
      <c r="G16" s="4">
        <v>509</v>
      </c>
      <c r="H16" s="4">
        <v>499</v>
      </c>
    </row>
    <row r="17" spans="1:8" x14ac:dyDescent="0.2">
      <c r="A17" s="54"/>
      <c r="B17" s="3" t="s">
        <v>29</v>
      </c>
      <c r="C17" s="4">
        <v>685</v>
      </c>
      <c r="D17" s="4">
        <v>704</v>
      </c>
      <c r="E17" s="4">
        <v>668</v>
      </c>
      <c r="F17" s="4">
        <v>731</v>
      </c>
      <c r="G17" s="4">
        <v>674</v>
      </c>
      <c r="H17" s="4">
        <v>395</v>
      </c>
    </row>
    <row r="18" spans="1:8" x14ac:dyDescent="0.2">
      <c r="A18" s="54" t="s">
        <v>2</v>
      </c>
      <c r="B18" s="3" t="s">
        <v>30</v>
      </c>
      <c r="C18" s="4">
        <v>337</v>
      </c>
      <c r="D18" s="4">
        <v>339</v>
      </c>
      <c r="E18" s="4">
        <v>435</v>
      </c>
      <c r="F18" s="4">
        <v>432</v>
      </c>
      <c r="G18" s="4">
        <v>424</v>
      </c>
      <c r="H18" s="4">
        <v>429</v>
      </c>
    </row>
    <row r="19" spans="1:8" ht="13.5" thickBot="1" x14ac:dyDescent="0.25">
      <c r="A19" s="54" t="s">
        <v>2</v>
      </c>
      <c r="B19" s="10" t="s">
        <v>17</v>
      </c>
      <c r="C19" s="11">
        <v>737</v>
      </c>
      <c r="D19" s="11">
        <v>766</v>
      </c>
      <c r="E19" s="39">
        <v>889</v>
      </c>
      <c r="F19" s="11">
        <v>866</v>
      </c>
      <c r="G19" s="11">
        <v>737</v>
      </c>
      <c r="H19" s="11">
        <v>821</v>
      </c>
    </row>
    <row r="20" spans="1:8" ht="13.5" thickTop="1" x14ac:dyDescent="0.2">
      <c r="A20" s="54"/>
      <c r="B20" s="16" t="s">
        <v>4</v>
      </c>
      <c r="C20" s="17">
        <v>3469</v>
      </c>
      <c r="D20" s="17">
        <v>3618</v>
      </c>
      <c r="E20" s="17">
        <v>3499</v>
      </c>
      <c r="F20" s="17">
        <v>3887</v>
      </c>
      <c r="G20" s="17">
        <v>3388</v>
      </c>
      <c r="H20" s="17">
        <v>3053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12</v>
      </c>
      <c r="C22" s="55">
        <f>D20/C20</f>
        <v>1.0429518593254541</v>
      </c>
      <c r="D22" s="56"/>
      <c r="E22" s="55">
        <f>F20/E20</f>
        <v>1.1108888253786797</v>
      </c>
      <c r="F22" s="56"/>
      <c r="G22" s="55">
        <f>H20/G20</f>
        <v>0.90112160566706023</v>
      </c>
      <c r="H22" s="56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4" t="s">
        <v>21</v>
      </c>
      <c r="B24" s="3" t="s">
        <v>27</v>
      </c>
      <c r="C24" s="4">
        <v>1398</v>
      </c>
      <c r="D24" s="4">
        <v>2102</v>
      </c>
      <c r="E24" s="4">
        <v>1389</v>
      </c>
      <c r="F24" s="4">
        <v>2670</v>
      </c>
      <c r="G24" s="4">
        <v>1460</v>
      </c>
      <c r="H24" s="4">
        <v>2159</v>
      </c>
    </row>
    <row r="25" spans="1:8" x14ac:dyDescent="0.2">
      <c r="A25" s="54" t="s">
        <v>3</v>
      </c>
      <c r="B25" s="3" t="s">
        <v>28</v>
      </c>
      <c r="C25" s="4">
        <v>719</v>
      </c>
      <c r="D25" s="4">
        <v>1056</v>
      </c>
      <c r="E25" s="4">
        <v>866</v>
      </c>
      <c r="F25" s="4">
        <v>1293</v>
      </c>
      <c r="G25" s="4">
        <v>607</v>
      </c>
      <c r="H25" s="4">
        <v>651</v>
      </c>
    </row>
    <row r="26" spans="1:8" x14ac:dyDescent="0.2">
      <c r="A26" s="54"/>
      <c r="B26" s="3" t="s">
        <v>29</v>
      </c>
      <c r="C26" s="4">
        <v>594</v>
      </c>
      <c r="D26" s="4">
        <v>636</v>
      </c>
      <c r="E26" s="4">
        <v>848</v>
      </c>
      <c r="F26" s="4">
        <v>748</v>
      </c>
      <c r="G26" s="4">
        <v>577</v>
      </c>
      <c r="H26" s="4">
        <v>731</v>
      </c>
    </row>
    <row r="27" spans="1:8" x14ac:dyDescent="0.2">
      <c r="A27" s="54" t="s">
        <v>3</v>
      </c>
      <c r="B27" s="3" t="s">
        <v>30</v>
      </c>
      <c r="C27" s="5">
        <v>505</v>
      </c>
      <c r="D27" s="4">
        <v>586</v>
      </c>
      <c r="E27" s="4">
        <v>684</v>
      </c>
      <c r="F27" s="4">
        <v>636</v>
      </c>
      <c r="G27" s="5">
        <v>679</v>
      </c>
      <c r="H27" s="4">
        <v>690</v>
      </c>
    </row>
    <row r="28" spans="1:8" ht="13.5" thickBot="1" x14ac:dyDescent="0.25">
      <c r="A28" s="54" t="s">
        <v>3</v>
      </c>
      <c r="B28" s="10" t="s">
        <v>17</v>
      </c>
      <c r="C28" s="11">
        <v>905</v>
      </c>
      <c r="D28" s="11">
        <v>916</v>
      </c>
      <c r="E28" s="39">
        <v>1009</v>
      </c>
      <c r="F28" s="11">
        <v>1014</v>
      </c>
      <c r="G28" s="11">
        <v>1062</v>
      </c>
      <c r="H28" s="11">
        <v>1064</v>
      </c>
    </row>
    <row r="29" spans="1:8" ht="13.5" thickTop="1" x14ac:dyDescent="0.2">
      <c r="A29" s="54"/>
      <c r="B29" s="16" t="s">
        <v>4</v>
      </c>
      <c r="C29" s="17">
        <v>4121</v>
      </c>
      <c r="D29" s="17">
        <v>5296</v>
      </c>
      <c r="E29" s="17">
        <v>4796</v>
      </c>
      <c r="F29" s="17">
        <v>6361</v>
      </c>
      <c r="G29" s="17">
        <v>4385</v>
      </c>
      <c r="H29" s="17">
        <v>5295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12</v>
      </c>
      <c r="C31" s="55">
        <f>D29/C29</f>
        <v>1.2851249696675564</v>
      </c>
      <c r="D31" s="56"/>
      <c r="E31" s="55">
        <f>F29/E29</f>
        <v>1.3263135946622184</v>
      </c>
      <c r="F31" s="56"/>
      <c r="G31" s="55">
        <f>H29/G29</f>
        <v>1.2075256556442417</v>
      </c>
      <c r="H31" s="56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4" t="s">
        <v>22</v>
      </c>
      <c r="B33" s="3" t="s">
        <v>27</v>
      </c>
      <c r="C33" s="4">
        <v>2573</v>
      </c>
      <c r="D33" s="4">
        <v>2765</v>
      </c>
      <c r="E33" s="4">
        <v>2951</v>
      </c>
      <c r="F33" s="4">
        <v>2919</v>
      </c>
      <c r="G33" s="4">
        <v>2635</v>
      </c>
      <c r="H33" s="4">
        <v>2808</v>
      </c>
    </row>
    <row r="34" spans="1:8" x14ac:dyDescent="0.2">
      <c r="A34" s="54"/>
      <c r="B34" s="3" t="s">
        <v>28</v>
      </c>
      <c r="C34" s="4">
        <v>1510</v>
      </c>
      <c r="D34" s="4">
        <v>1422</v>
      </c>
      <c r="E34" s="4">
        <v>1041</v>
      </c>
      <c r="F34" s="4">
        <v>1029</v>
      </c>
      <c r="G34" s="4">
        <v>1192</v>
      </c>
      <c r="H34" s="4">
        <v>1242</v>
      </c>
    </row>
    <row r="35" spans="1:8" x14ac:dyDescent="0.2">
      <c r="A35" s="54"/>
      <c r="B35" s="3" t="s">
        <v>29</v>
      </c>
      <c r="C35" s="4">
        <v>773</v>
      </c>
      <c r="D35" s="4">
        <v>894</v>
      </c>
      <c r="E35" s="4">
        <v>753</v>
      </c>
      <c r="F35" s="4">
        <v>701</v>
      </c>
      <c r="G35" s="4">
        <v>703</v>
      </c>
      <c r="H35" s="4">
        <v>909</v>
      </c>
    </row>
    <row r="36" spans="1:8" x14ac:dyDescent="0.2">
      <c r="A36" s="54"/>
      <c r="B36" s="3" t="s">
        <v>30</v>
      </c>
      <c r="C36" s="5">
        <v>720</v>
      </c>
      <c r="D36" s="4">
        <v>781</v>
      </c>
      <c r="E36" s="4">
        <v>843</v>
      </c>
      <c r="F36" s="4">
        <v>744</v>
      </c>
      <c r="G36" s="4">
        <v>840</v>
      </c>
      <c r="H36" s="4">
        <v>719</v>
      </c>
    </row>
    <row r="37" spans="1:8" ht="13.5" thickBot="1" x14ac:dyDescent="0.25">
      <c r="A37" s="54"/>
      <c r="B37" s="10" t="s">
        <v>17</v>
      </c>
      <c r="C37" s="11">
        <v>1470</v>
      </c>
      <c r="D37" s="11">
        <v>1547</v>
      </c>
      <c r="E37" s="39">
        <v>1556</v>
      </c>
      <c r="F37" s="11">
        <v>1600</v>
      </c>
      <c r="G37" s="11">
        <v>1617</v>
      </c>
      <c r="H37" s="11">
        <v>1439</v>
      </c>
    </row>
    <row r="38" spans="1:8" ht="13.5" thickTop="1" x14ac:dyDescent="0.2">
      <c r="A38" s="54"/>
      <c r="B38" s="16" t="s">
        <v>4</v>
      </c>
      <c r="C38" s="17">
        <v>7046</v>
      </c>
      <c r="D38" s="17">
        <v>7409</v>
      </c>
      <c r="E38" s="17">
        <v>7144</v>
      </c>
      <c r="F38" s="17">
        <v>6993</v>
      </c>
      <c r="G38" s="17">
        <v>6987</v>
      </c>
      <c r="H38" s="17">
        <v>7117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12</v>
      </c>
      <c r="C40" s="55">
        <f>D38/C38</f>
        <v>1.051518592108998</v>
      </c>
      <c r="D40" s="56"/>
      <c r="E40" s="55">
        <f>F38/E38</f>
        <v>0.97886338185890254</v>
      </c>
      <c r="F40" s="56"/>
      <c r="G40" s="55">
        <f>H38/G38</f>
        <v>1.018605982539001</v>
      </c>
      <c r="H40" s="56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3" t="s">
        <v>38</v>
      </c>
      <c r="C42" s="2"/>
      <c r="D42" s="2"/>
    </row>
    <row r="43" spans="1:8" x14ac:dyDescent="0.2">
      <c r="A43" s="12" t="s">
        <v>5</v>
      </c>
      <c r="C43" s="2"/>
      <c r="D43" s="2"/>
    </row>
    <row r="44" spans="1:8" x14ac:dyDescent="0.2">
      <c r="C44" s="2"/>
      <c r="D44" s="2"/>
    </row>
    <row r="45" spans="1:8" x14ac:dyDescent="0.2">
      <c r="C45" s="2"/>
      <c r="D45" s="2"/>
    </row>
    <row r="46" spans="1:8" x14ac:dyDescent="0.2">
      <c r="C46" s="2"/>
      <c r="D46" s="2"/>
    </row>
    <row r="47" spans="1:8" x14ac:dyDescent="0.2">
      <c r="C47" s="2"/>
      <c r="D47" s="2"/>
    </row>
    <row r="48" spans="1:8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</sheetData>
  <mergeCells count="16">
    <mergeCell ref="E13:F13"/>
    <mergeCell ref="G13:H13"/>
    <mergeCell ref="C22:D22"/>
    <mergeCell ref="E22:F22"/>
    <mergeCell ref="G22:H22"/>
    <mergeCell ref="E31:F31"/>
    <mergeCell ref="G31:H31"/>
    <mergeCell ref="C40:D40"/>
    <mergeCell ref="E40:F40"/>
    <mergeCell ref="G40:H40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31" priority="65" operator="greaterThan">
      <formula>1</formula>
    </cfRule>
    <cfRule type="cellIs" dxfId="30" priority="66" operator="lessThan">
      <formula>1</formula>
    </cfRule>
  </conditionalFormatting>
  <conditionalFormatting sqref="G13:H13">
    <cfRule type="cellIs" dxfId="29" priority="63" operator="greaterThan">
      <formula>1</formula>
    </cfRule>
    <cfRule type="cellIs" dxfId="28" priority="64" operator="lessThan">
      <formula>1</formula>
    </cfRule>
  </conditionalFormatting>
  <conditionalFormatting sqref="C22:D22">
    <cfRule type="cellIs" dxfId="27" priority="61" operator="greaterThan">
      <formula>1</formula>
    </cfRule>
    <cfRule type="cellIs" dxfId="26" priority="62" operator="lessThan">
      <formula>1</formula>
    </cfRule>
  </conditionalFormatting>
  <conditionalFormatting sqref="E22:F22">
    <cfRule type="cellIs" dxfId="25" priority="59" operator="greaterThan">
      <formula>1</formula>
    </cfRule>
    <cfRule type="cellIs" dxfId="24" priority="60" operator="lessThan">
      <formula>1</formula>
    </cfRule>
  </conditionalFormatting>
  <conditionalFormatting sqref="G22:H22">
    <cfRule type="cellIs" dxfId="23" priority="57" operator="greaterThan">
      <formula>1</formula>
    </cfRule>
    <cfRule type="cellIs" dxfId="22" priority="58" operator="lessThan">
      <formula>1</formula>
    </cfRule>
  </conditionalFormatting>
  <conditionalFormatting sqref="C31:D31">
    <cfRule type="cellIs" dxfId="21" priority="55" operator="greaterThan">
      <formula>1</formula>
    </cfRule>
    <cfRule type="cellIs" dxfId="20" priority="56" operator="lessThan">
      <formula>1</formula>
    </cfRule>
  </conditionalFormatting>
  <conditionalFormatting sqref="E31:F31">
    <cfRule type="cellIs" dxfId="19" priority="53" operator="greaterThan">
      <formula>1</formula>
    </cfRule>
    <cfRule type="cellIs" dxfId="18" priority="54" operator="lessThan">
      <formula>1</formula>
    </cfRule>
  </conditionalFormatting>
  <conditionalFormatting sqref="G31:H31">
    <cfRule type="cellIs" dxfId="17" priority="51" operator="greaterThan">
      <formula>1</formula>
    </cfRule>
    <cfRule type="cellIs" dxfId="16" priority="52" operator="lessThan">
      <formula>1</formula>
    </cfRule>
  </conditionalFormatting>
  <conditionalFormatting sqref="C40:D40">
    <cfRule type="cellIs" dxfId="15" priority="49" operator="greaterThan">
      <formula>1</formula>
    </cfRule>
    <cfRule type="cellIs" dxfId="14" priority="50" operator="lessThan">
      <formula>1</formula>
    </cfRule>
  </conditionalFormatting>
  <conditionalFormatting sqref="E40:F40">
    <cfRule type="cellIs" dxfId="13" priority="47" operator="greaterThan">
      <formula>1</formula>
    </cfRule>
    <cfRule type="cellIs" dxfId="12" priority="48" operator="lessThan">
      <formula>1</formula>
    </cfRule>
  </conditionalFormatting>
  <conditionalFormatting sqref="G40:H40">
    <cfRule type="cellIs" dxfId="11" priority="45" operator="greaterThan">
      <formula>1</formula>
    </cfRule>
    <cfRule type="cellIs" dxfId="10" priority="46" operator="lessThan">
      <formula>1</formula>
    </cfRule>
  </conditionalFormatting>
  <conditionalFormatting sqref="C13:D13">
    <cfRule type="cellIs" dxfId="9" priority="25" operator="greaterThan">
      <formula>1</formula>
    </cfRule>
    <cfRule type="cellIs" dxfId="8" priority="26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topLeftCell="A2" zoomScaleNormal="100" workbookViewId="0">
      <selection activeCell="B11" sqref="B11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10</v>
      </c>
    </row>
    <row r="3" spans="1:8" x14ac:dyDescent="0.2">
      <c r="A3" s="35" t="s">
        <v>31</v>
      </c>
      <c r="B3" s="36"/>
    </row>
    <row r="4" spans="1:8" x14ac:dyDescent="0.2">
      <c r="A4" s="35" t="s">
        <v>33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14</v>
      </c>
      <c r="C6" s="31" t="s">
        <v>26</v>
      </c>
      <c r="D6" s="31" t="s">
        <v>36</v>
      </c>
      <c r="E6" s="29"/>
      <c r="F6" s="7" t="s">
        <v>11</v>
      </c>
    </row>
    <row r="7" spans="1:8" s="24" customFormat="1" ht="27" customHeight="1" x14ac:dyDescent="0.25">
      <c r="A7" s="33" t="s">
        <v>19</v>
      </c>
      <c r="B7" s="32" t="s">
        <v>4</v>
      </c>
      <c r="C7" s="43">
        <v>4528</v>
      </c>
      <c r="D7" s="43">
        <v>4234</v>
      </c>
      <c r="E7" s="30"/>
      <c r="F7" s="23">
        <f>(D7-C7)/C7</f>
        <v>-6.4929328621908131E-2</v>
      </c>
    </row>
    <row r="8" spans="1:8" x14ac:dyDescent="0.2">
      <c r="C8" s="2"/>
      <c r="D8" s="42"/>
      <c r="E8" s="15"/>
      <c r="F8" s="2"/>
    </row>
    <row r="9" spans="1:8" s="24" customFormat="1" ht="27" customHeight="1" x14ac:dyDescent="0.25">
      <c r="A9" s="33" t="s">
        <v>20</v>
      </c>
      <c r="B9" s="25" t="s">
        <v>4</v>
      </c>
      <c r="C9" s="40">
        <v>8796</v>
      </c>
      <c r="D9" s="44">
        <v>8440</v>
      </c>
      <c r="E9" s="30"/>
      <c r="F9" s="26">
        <f>(D9-C9)/C9</f>
        <v>-4.0472942246475671E-2</v>
      </c>
    </row>
    <row r="10" spans="1:8" ht="14.45" customHeight="1" x14ac:dyDescent="0.2">
      <c r="A10" s="34"/>
      <c r="B10" s="14"/>
      <c r="C10" s="41"/>
      <c r="D10" s="45"/>
      <c r="E10" s="21"/>
      <c r="F10" s="22"/>
      <c r="H10" s="2"/>
    </row>
    <row r="11" spans="1:8" ht="27" customHeight="1" x14ac:dyDescent="0.2">
      <c r="A11" s="33" t="s">
        <v>21</v>
      </c>
      <c r="B11" s="25" t="s">
        <v>4</v>
      </c>
      <c r="C11" s="40">
        <v>10260</v>
      </c>
      <c r="D11" s="44">
        <v>6501</v>
      </c>
      <c r="E11" s="30"/>
      <c r="F11" s="26">
        <f>(D11-C11)/C11</f>
        <v>-0.36637426900584796</v>
      </c>
      <c r="H11" s="2"/>
    </row>
    <row r="12" spans="1:8" x14ac:dyDescent="0.2">
      <c r="C12" s="2"/>
      <c r="D12" s="46"/>
      <c r="E12" s="15"/>
      <c r="F12" s="2"/>
    </row>
    <row r="13" spans="1:8" s="24" customFormat="1" ht="27" customHeight="1" x14ac:dyDescent="0.2">
      <c r="A13" s="33" t="s">
        <v>22</v>
      </c>
      <c r="B13" s="25" t="s">
        <v>4</v>
      </c>
      <c r="C13" s="40">
        <v>17184</v>
      </c>
      <c r="D13" s="44">
        <v>16167</v>
      </c>
      <c r="E13" s="30"/>
      <c r="F13" s="26">
        <f>(D13-C13)/C13</f>
        <v>-5.9182960893854747E-2</v>
      </c>
      <c r="G13" s="1"/>
    </row>
    <row r="14" spans="1:8" x14ac:dyDescent="0.2">
      <c r="C14" s="2"/>
      <c r="D14" s="2"/>
      <c r="E14" s="15"/>
    </row>
    <row r="15" spans="1:8" x14ac:dyDescent="0.2">
      <c r="A15" s="53" t="s">
        <v>38</v>
      </c>
    </row>
    <row r="16" spans="1:8" x14ac:dyDescent="0.2">
      <c r="A16" s="12" t="s">
        <v>5</v>
      </c>
    </row>
  </sheetData>
  <conditionalFormatting sqref="F7">
    <cfRule type="cellIs" dxfId="7" priority="23" operator="lessThan">
      <formula>0</formula>
    </cfRule>
    <cfRule type="cellIs" dxfId="6" priority="24" operator="greaterThan">
      <formula>0</formula>
    </cfRule>
  </conditionalFormatting>
  <conditionalFormatting sqref="F9">
    <cfRule type="cellIs" dxfId="5" priority="21" operator="lessThan">
      <formula>0</formula>
    </cfRule>
    <cfRule type="cellIs" dxfId="4" priority="22" operator="greaterThan">
      <formula>0</formula>
    </cfRule>
  </conditionalFormatting>
  <conditionalFormatting sqref="F11">
    <cfRule type="cellIs" dxfId="3" priority="19" operator="lessThan">
      <formula>0</formula>
    </cfRule>
    <cfRule type="cellIs" dxfId="2" priority="20" operator="greaterThan">
      <formula>0</formula>
    </cfRule>
  </conditionalFormatting>
  <conditionalFormatting sqref="F13">
    <cfRule type="cellIs" dxfId="1" priority="17" operator="lessThan">
      <formula>0</formula>
    </cfRule>
    <cfRule type="cellIs" dxfId="0" priority="1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tabSelected="1" zoomScaleNormal="100" workbookViewId="0">
      <selection activeCell="C27" sqref="C27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31</v>
      </c>
      <c r="B3" s="36"/>
    </row>
    <row r="4" spans="1:22" x14ac:dyDescent="0.2">
      <c r="A4" s="35" t="s">
        <v>37</v>
      </c>
    </row>
    <row r="6" spans="1:22" ht="18" customHeight="1" x14ac:dyDescent="0.2">
      <c r="A6" s="6" t="s">
        <v>1</v>
      </c>
      <c r="B6" s="6" t="s">
        <v>14</v>
      </c>
      <c r="C6" s="7" t="s">
        <v>23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 t="s">
        <v>0</v>
      </c>
    </row>
    <row r="7" spans="1:22" ht="13.9" customHeight="1" x14ac:dyDescent="0.2">
      <c r="A7" s="57" t="s">
        <v>19</v>
      </c>
      <c r="B7" s="3" t="s">
        <v>27</v>
      </c>
      <c r="C7" s="3">
        <v>39</v>
      </c>
      <c r="D7" s="3">
        <v>155</v>
      </c>
      <c r="E7" s="3">
        <v>270</v>
      </c>
      <c r="F7" s="3">
        <v>243</v>
      </c>
      <c r="G7" s="3">
        <v>289</v>
      </c>
      <c r="H7" s="3">
        <v>284</v>
      </c>
      <c r="I7" s="3">
        <v>270</v>
      </c>
      <c r="J7" s="3">
        <v>209</v>
      </c>
      <c r="K7" s="4">
        <v>239</v>
      </c>
      <c r="L7" s="4">
        <v>355</v>
      </c>
      <c r="M7" s="4">
        <v>564</v>
      </c>
      <c r="N7" s="4">
        <v>795</v>
      </c>
      <c r="O7" s="4">
        <v>3712</v>
      </c>
    </row>
    <row r="8" spans="1:22" ht="13.9" customHeight="1" x14ac:dyDescent="0.2">
      <c r="A8" s="58"/>
      <c r="B8" s="3" t="s">
        <v>28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3">
        <v>4</v>
      </c>
      <c r="K8" s="4">
        <v>15</v>
      </c>
      <c r="L8" s="4">
        <v>33</v>
      </c>
      <c r="M8" s="4">
        <v>57</v>
      </c>
      <c r="N8" s="4">
        <v>150</v>
      </c>
      <c r="O8" s="4">
        <v>259</v>
      </c>
    </row>
    <row r="9" spans="1:22" x14ac:dyDescent="0.2">
      <c r="A9" s="58"/>
      <c r="B9" s="3" t="s">
        <v>29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6</v>
      </c>
      <c r="L9" s="4">
        <v>1</v>
      </c>
      <c r="M9" s="4">
        <v>30</v>
      </c>
      <c r="N9" s="4">
        <v>151</v>
      </c>
      <c r="O9" s="4">
        <v>188</v>
      </c>
    </row>
    <row r="10" spans="1:22" ht="13.5" thickBot="1" x14ac:dyDescent="0.25">
      <c r="A10" s="58"/>
      <c r="B10" s="10" t="s">
        <v>30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11">
        <v>2</v>
      </c>
      <c r="N10" s="11">
        <v>73</v>
      </c>
      <c r="O10" s="11">
        <v>75</v>
      </c>
      <c r="T10" s="2"/>
      <c r="U10" s="2"/>
      <c r="V10" s="2"/>
    </row>
    <row r="11" spans="1:22" ht="13.5" thickTop="1" x14ac:dyDescent="0.2">
      <c r="A11" s="58"/>
      <c r="B11" s="16" t="s">
        <v>15</v>
      </c>
      <c r="C11" s="16">
        <v>39</v>
      </c>
      <c r="D11" s="16">
        <v>155</v>
      </c>
      <c r="E11" s="16">
        <v>270</v>
      </c>
      <c r="F11" s="16">
        <v>243</v>
      </c>
      <c r="G11" s="16">
        <v>289</v>
      </c>
      <c r="H11" s="16">
        <v>284</v>
      </c>
      <c r="I11" s="16">
        <v>270</v>
      </c>
      <c r="J11" s="16">
        <v>213</v>
      </c>
      <c r="K11" s="19">
        <v>260</v>
      </c>
      <c r="L11" s="19">
        <v>389</v>
      </c>
      <c r="M11" s="19">
        <v>653</v>
      </c>
      <c r="N11" s="19">
        <v>1169</v>
      </c>
      <c r="O11" s="19">
        <v>4234</v>
      </c>
      <c r="T11" s="2"/>
      <c r="U11" s="2"/>
      <c r="V11" s="2"/>
    </row>
    <row r="12" spans="1:22" x14ac:dyDescent="0.2">
      <c r="A12" s="59"/>
      <c r="B12" s="18" t="s">
        <v>16</v>
      </c>
      <c r="C12" s="20">
        <v>9.2111478507321699E-3</v>
      </c>
      <c r="D12" s="20">
        <v>3.6608408124704797E-2</v>
      </c>
      <c r="E12" s="20">
        <v>6.3769485120453495E-2</v>
      </c>
      <c r="F12" s="20">
        <v>5.7392536608408103E-2</v>
      </c>
      <c r="G12" s="20">
        <v>6.82569674067076E-2</v>
      </c>
      <c r="H12" s="20">
        <v>6.7076051015588098E-2</v>
      </c>
      <c r="I12" s="20">
        <v>6.3769485120453495E-2</v>
      </c>
      <c r="J12" s="20">
        <v>5.0307038261691098E-2</v>
      </c>
      <c r="K12" s="20">
        <v>6.1407652338214498E-2</v>
      </c>
      <c r="L12" s="20">
        <v>9.1875295229097806E-2</v>
      </c>
      <c r="M12" s="20">
        <v>0.15422768068020801</v>
      </c>
      <c r="N12" s="20">
        <v>0.27609825224374102</v>
      </c>
      <c r="O12" s="20">
        <v>1</v>
      </c>
    </row>
    <row r="14" spans="1:22" ht="12.75" customHeight="1" x14ac:dyDescent="0.2">
      <c r="A14" s="57" t="s">
        <v>20</v>
      </c>
      <c r="B14" s="3" t="s">
        <v>27</v>
      </c>
      <c r="C14" s="4">
        <v>88</v>
      </c>
      <c r="D14" s="4">
        <v>38</v>
      </c>
      <c r="E14" s="4">
        <v>81</v>
      </c>
      <c r="F14" s="4">
        <v>110</v>
      </c>
      <c r="G14" s="4">
        <v>152</v>
      </c>
      <c r="H14" s="4">
        <v>287</v>
      </c>
      <c r="I14" s="4">
        <v>488</v>
      </c>
      <c r="J14" s="4">
        <v>594</v>
      </c>
      <c r="K14" s="4">
        <v>615</v>
      </c>
      <c r="L14" s="4">
        <v>694</v>
      </c>
      <c r="M14" s="4">
        <v>725</v>
      </c>
      <c r="N14" s="4">
        <v>927</v>
      </c>
      <c r="O14" s="4">
        <v>4799</v>
      </c>
    </row>
    <row r="15" spans="1:22" x14ac:dyDescent="0.2">
      <c r="A15" s="58"/>
      <c r="B15" s="3" t="s">
        <v>28</v>
      </c>
      <c r="C15" s="5">
        <v>2</v>
      </c>
      <c r="D15" s="5">
        <v>4</v>
      </c>
      <c r="E15" s="5">
        <v>0</v>
      </c>
      <c r="F15" s="5">
        <v>4</v>
      </c>
      <c r="G15" s="5">
        <v>4</v>
      </c>
      <c r="H15" s="5">
        <v>9</v>
      </c>
      <c r="I15" s="5">
        <v>44</v>
      </c>
      <c r="J15" s="5">
        <v>131</v>
      </c>
      <c r="K15" s="4">
        <v>122</v>
      </c>
      <c r="L15" s="4">
        <v>155</v>
      </c>
      <c r="M15" s="4">
        <v>170</v>
      </c>
      <c r="N15" s="4">
        <v>315</v>
      </c>
      <c r="O15" s="4">
        <v>960</v>
      </c>
    </row>
    <row r="16" spans="1:22" x14ac:dyDescent="0.2">
      <c r="A16" s="58"/>
      <c r="B16" s="3" t="s">
        <v>29</v>
      </c>
      <c r="C16" s="5">
        <v>4</v>
      </c>
      <c r="D16" s="5">
        <v>1</v>
      </c>
      <c r="E16" s="5">
        <v>3</v>
      </c>
      <c r="F16" s="5">
        <v>6</v>
      </c>
      <c r="G16" s="5">
        <v>27</v>
      </c>
      <c r="H16" s="5">
        <v>19</v>
      </c>
      <c r="I16" s="5">
        <v>33</v>
      </c>
      <c r="J16" s="5">
        <v>59</v>
      </c>
      <c r="K16" s="4">
        <v>446</v>
      </c>
      <c r="L16" s="4">
        <v>501</v>
      </c>
      <c r="M16" s="4">
        <v>630</v>
      </c>
      <c r="N16" s="4">
        <v>667</v>
      </c>
      <c r="O16" s="4">
        <v>2396</v>
      </c>
    </row>
    <row r="17" spans="1:15" x14ac:dyDescent="0.2">
      <c r="A17" s="58"/>
      <c r="B17" s="3" t="s">
        <v>30</v>
      </c>
      <c r="C17" s="5">
        <v>4</v>
      </c>
      <c r="D17" s="5">
        <v>0</v>
      </c>
      <c r="E17" s="5">
        <v>0</v>
      </c>
      <c r="F17" s="5">
        <v>0</v>
      </c>
      <c r="G17" s="5">
        <v>3</v>
      </c>
      <c r="H17" s="5">
        <v>0</v>
      </c>
      <c r="I17" s="5">
        <v>3</v>
      </c>
      <c r="J17" s="5">
        <v>3</v>
      </c>
      <c r="K17" s="4">
        <v>2</v>
      </c>
      <c r="L17" s="4">
        <v>3</v>
      </c>
      <c r="M17" s="4">
        <v>15</v>
      </c>
      <c r="N17" s="4">
        <v>63</v>
      </c>
      <c r="O17" s="4">
        <v>96</v>
      </c>
    </row>
    <row r="18" spans="1:15" ht="13.5" thickBot="1" x14ac:dyDescent="0.25">
      <c r="A18" s="58"/>
      <c r="B18" s="10" t="s">
        <v>17</v>
      </c>
      <c r="C18" s="39">
        <v>1</v>
      </c>
      <c r="D18" s="39">
        <v>0</v>
      </c>
      <c r="E18" s="39">
        <v>0</v>
      </c>
      <c r="F18" s="39">
        <v>1</v>
      </c>
      <c r="G18" s="39">
        <v>3</v>
      </c>
      <c r="H18" s="39">
        <v>5</v>
      </c>
      <c r="I18" s="39">
        <v>3</v>
      </c>
      <c r="J18" s="39">
        <v>2</v>
      </c>
      <c r="K18" s="11">
        <v>8</v>
      </c>
      <c r="L18" s="11">
        <v>10</v>
      </c>
      <c r="M18" s="11">
        <v>23</v>
      </c>
      <c r="N18" s="11">
        <v>133</v>
      </c>
      <c r="O18" s="11">
        <v>189</v>
      </c>
    </row>
    <row r="19" spans="1:15" ht="13.5" thickTop="1" x14ac:dyDescent="0.2">
      <c r="A19" s="58"/>
      <c r="B19" s="16" t="s">
        <v>15</v>
      </c>
      <c r="C19" s="16">
        <v>99</v>
      </c>
      <c r="D19" s="16">
        <v>43</v>
      </c>
      <c r="E19" s="16">
        <v>84</v>
      </c>
      <c r="F19" s="16">
        <v>121</v>
      </c>
      <c r="G19" s="16">
        <v>189</v>
      </c>
      <c r="H19" s="16">
        <v>320</v>
      </c>
      <c r="I19" s="16">
        <v>571</v>
      </c>
      <c r="J19" s="16">
        <v>789</v>
      </c>
      <c r="K19" s="19">
        <v>1193</v>
      </c>
      <c r="L19" s="19">
        <v>1363</v>
      </c>
      <c r="M19" s="19">
        <v>1563</v>
      </c>
      <c r="N19" s="19">
        <v>2105</v>
      </c>
      <c r="O19" s="19">
        <v>8440</v>
      </c>
    </row>
    <row r="20" spans="1:15" x14ac:dyDescent="0.2">
      <c r="A20" s="59"/>
      <c r="B20" s="18" t="s">
        <v>16</v>
      </c>
      <c r="C20" s="20">
        <v>1.1729857819905201E-2</v>
      </c>
      <c r="D20" s="20">
        <v>5.0947867298578196E-3</v>
      </c>
      <c r="E20" s="20">
        <v>9.9526066350710905E-3</v>
      </c>
      <c r="F20" s="20">
        <v>1.4336492890995299E-2</v>
      </c>
      <c r="G20" s="20">
        <v>2.239336492891E-2</v>
      </c>
      <c r="H20" s="20">
        <v>3.7914691943128E-2</v>
      </c>
      <c r="I20" s="20">
        <v>6.7654028436019004E-2</v>
      </c>
      <c r="J20" s="20">
        <v>9.3483412322274903E-2</v>
      </c>
      <c r="K20" s="20">
        <v>0.14135071090047399</v>
      </c>
      <c r="L20" s="20">
        <v>0.16149289099526101</v>
      </c>
      <c r="M20" s="20">
        <v>0.18518957345971601</v>
      </c>
      <c r="N20" s="20">
        <v>0.24940758293838899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7" t="s">
        <v>21</v>
      </c>
      <c r="B22" s="3" t="s">
        <v>27</v>
      </c>
      <c r="C22" s="4">
        <v>49</v>
      </c>
      <c r="D22" s="4">
        <v>18</v>
      </c>
      <c r="E22" s="4">
        <v>48</v>
      </c>
      <c r="F22" s="4">
        <v>76</v>
      </c>
      <c r="G22" s="4">
        <v>118</v>
      </c>
      <c r="H22" s="4">
        <v>129</v>
      </c>
      <c r="I22" s="4">
        <v>210</v>
      </c>
      <c r="J22" s="4">
        <v>355</v>
      </c>
      <c r="K22" s="4">
        <v>469</v>
      </c>
      <c r="L22" s="4">
        <v>546</v>
      </c>
      <c r="M22" s="4">
        <v>634</v>
      </c>
      <c r="N22" s="4">
        <v>1021</v>
      </c>
      <c r="O22" s="4">
        <v>3673</v>
      </c>
    </row>
    <row r="23" spans="1:15" x14ac:dyDescent="0.2">
      <c r="A23" s="58"/>
      <c r="B23" s="3" t="s">
        <v>28</v>
      </c>
      <c r="C23" s="5">
        <v>2</v>
      </c>
      <c r="D23" s="5">
        <v>12</v>
      </c>
      <c r="E23" s="5">
        <v>9</v>
      </c>
      <c r="F23" s="5">
        <v>19</v>
      </c>
      <c r="G23" s="5">
        <v>5</v>
      </c>
      <c r="H23" s="5">
        <v>21</v>
      </c>
      <c r="I23" s="5">
        <v>75</v>
      </c>
      <c r="J23" s="5">
        <v>144</v>
      </c>
      <c r="K23" s="4">
        <v>129</v>
      </c>
      <c r="L23" s="4">
        <v>131</v>
      </c>
      <c r="M23" s="4">
        <v>179</v>
      </c>
      <c r="N23" s="4">
        <v>280</v>
      </c>
      <c r="O23" s="4">
        <v>1006</v>
      </c>
    </row>
    <row r="24" spans="1:15" x14ac:dyDescent="0.2">
      <c r="A24" s="58"/>
      <c r="B24" s="3" t="s">
        <v>29</v>
      </c>
      <c r="C24" s="5">
        <v>0</v>
      </c>
      <c r="D24" s="5">
        <v>5</v>
      </c>
      <c r="E24" s="5">
        <v>7</v>
      </c>
      <c r="F24" s="5">
        <v>32</v>
      </c>
      <c r="G24" s="5">
        <v>22</v>
      </c>
      <c r="H24" s="5">
        <v>10</v>
      </c>
      <c r="I24" s="5">
        <v>57</v>
      </c>
      <c r="J24" s="5">
        <v>119</v>
      </c>
      <c r="K24" s="4">
        <v>194</v>
      </c>
      <c r="L24" s="4">
        <v>198</v>
      </c>
      <c r="M24" s="4">
        <v>428</v>
      </c>
      <c r="N24" s="4">
        <v>457</v>
      </c>
      <c r="O24" s="4">
        <v>1529</v>
      </c>
    </row>
    <row r="25" spans="1:15" x14ac:dyDescent="0.2">
      <c r="A25" s="58"/>
      <c r="B25" s="47" t="s">
        <v>30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1</v>
      </c>
      <c r="I25" s="48">
        <v>1</v>
      </c>
      <c r="J25" s="48">
        <v>1</v>
      </c>
      <c r="K25" s="49">
        <v>3</v>
      </c>
      <c r="L25" s="49">
        <v>1</v>
      </c>
      <c r="M25" s="49">
        <v>22</v>
      </c>
      <c r="N25" s="49">
        <v>95</v>
      </c>
      <c r="O25" s="49">
        <v>124</v>
      </c>
    </row>
    <row r="26" spans="1:15" ht="13.5" thickBot="1" x14ac:dyDescent="0.25">
      <c r="A26" s="58"/>
      <c r="B26" s="10" t="s">
        <v>17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11">
        <v>4</v>
      </c>
      <c r="K26" s="11">
        <v>5</v>
      </c>
      <c r="L26" s="11">
        <v>7</v>
      </c>
      <c r="M26" s="11">
        <v>14</v>
      </c>
      <c r="N26" s="11">
        <v>139</v>
      </c>
      <c r="O26" s="11">
        <v>169</v>
      </c>
    </row>
    <row r="27" spans="1:15" ht="13.5" thickTop="1" x14ac:dyDescent="0.2">
      <c r="A27" s="58"/>
      <c r="B27" s="16" t="s">
        <v>15</v>
      </c>
      <c r="C27" s="16">
        <v>51</v>
      </c>
      <c r="D27" s="16">
        <v>35</v>
      </c>
      <c r="E27" s="16">
        <v>64</v>
      </c>
      <c r="F27" s="16">
        <v>127</v>
      </c>
      <c r="G27" s="16">
        <v>145</v>
      </c>
      <c r="H27" s="16">
        <v>161</v>
      </c>
      <c r="I27" s="16">
        <v>343</v>
      </c>
      <c r="J27" s="16">
        <v>623</v>
      </c>
      <c r="K27" s="19">
        <v>800</v>
      </c>
      <c r="L27" s="19">
        <v>883</v>
      </c>
      <c r="M27" s="19">
        <v>1277</v>
      </c>
      <c r="N27" s="19">
        <v>1992</v>
      </c>
      <c r="O27" s="19">
        <v>6501</v>
      </c>
    </row>
    <row r="28" spans="1:15" x14ac:dyDescent="0.2">
      <c r="A28" s="59"/>
      <c r="B28" s="18" t="s">
        <v>16</v>
      </c>
      <c r="C28" s="20">
        <v>7.8449469312413499E-3</v>
      </c>
      <c r="D28" s="20">
        <v>5.3837871096754303E-3</v>
      </c>
      <c r="E28" s="20">
        <v>9.8446392862636505E-3</v>
      </c>
      <c r="F28" s="20">
        <v>1.95354560836794E-2</v>
      </c>
      <c r="G28" s="20">
        <v>2.2304260882941102E-2</v>
      </c>
      <c r="H28" s="20">
        <v>2.4765420704507001E-2</v>
      </c>
      <c r="I28" s="20">
        <v>5.2761113674819303E-2</v>
      </c>
      <c r="J28" s="20">
        <v>9.5831410552222704E-2</v>
      </c>
      <c r="K28" s="20">
        <v>0.123057991078296</v>
      </c>
      <c r="L28" s="20">
        <v>0.13582525765266901</v>
      </c>
      <c r="M28" s="20">
        <v>0.196431318258729</v>
      </c>
      <c r="N28" s="20">
        <v>0.30641439778495599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7" t="s">
        <v>22</v>
      </c>
      <c r="B30" s="3" t="s">
        <v>27</v>
      </c>
      <c r="C30" s="4">
        <v>316</v>
      </c>
      <c r="D30" s="4">
        <v>476</v>
      </c>
      <c r="E30" s="4">
        <v>708</v>
      </c>
      <c r="F30" s="4">
        <v>717</v>
      </c>
      <c r="G30" s="4">
        <v>753</v>
      </c>
      <c r="H30" s="4">
        <v>947</v>
      </c>
      <c r="I30" s="4">
        <v>859</v>
      </c>
      <c r="J30" s="4">
        <v>1210</v>
      </c>
      <c r="K30" s="4">
        <v>1198</v>
      </c>
      <c r="L30" s="4">
        <v>1226</v>
      </c>
      <c r="M30" s="4">
        <v>1966</v>
      </c>
      <c r="N30" s="4">
        <v>2333</v>
      </c>
      <c r="O30" s="4">
        <v>12709</v>
      </c>
    </row>
    <row r="31" spans="1:15" x14ac:dyDescent="0.2">
      <c r="A31" s="58"/>
      <c r="B31" s="3" t="s">
        <v>28</v>
      </c>
      <c r="C31" s="4">
        <v>21</v>
      </c>
      <c r="D31" s="5">
        <v>0</v>
      </c>
      <c r="E31" s="4">
        <v>14</v>
      </c>
      <c r="F31" s="4">
        <v>2</v>
      </c>
      <c r="G31" s="4">
        <v>1</v>
      </c>
      <c r="H31" s="4">
        <v>2</v>
      </c>
      <c r="I31" s="4">
        <v>4</v>
      </c>
      <c r="J31" s="4">
        <v>49</v>
      </c>
      <c r="K31" s="4">
        <v>59</v>
      </c>
      <c r="L31" s="4">
        <v>177</v>
      </c>
      <c r="M31" s="4">
        <v>235</v>
      </c>
      <c r="N31" s="4">
        <v>633</v>
      </c>
      <c r="O31" s="4">
        <v>1197</v>
      </c>
    </row>
    <row r="32" spans="1:15" x14ac:dyDescent="0.2">
      <c r="A32" s="58"/>
      <c r="B32" s="3" t="s">
        <v>29</v>
      </c>
      <c r="C32" s="4">
        <v>14</v>
      </c>
      <c r="D32" s="4">
        <v>2</v>
      </c>
      <c r="E32" s="4">
        <v>1</v>
      </c>
      <c r="F32" s="4">
        <v>7</v>
      </c>
      <c r="G32" s="4">
        <v>3</v>
      </c>
      <c r="H32" s="4">
        <v>5</v>
      </c>
      <c r="I32" s="4">
        <v>10</v>
      </c>
      <c r="J32" s="4">
        <v>25</v>
      </c>
      <c r="K32" s="4">
        <v>45</v>
      </c>
      <c r="L32" s="4">
        <v>115</v>
      </c>
      <c r="M32" s="4">
        <v>168</v>
      </c>
      <c r="N32" s="4">
        <v>552</v>
      </c>
      <c r="O32" s="4">
        <v>947</v>
      </c>
    </row>
    <row r="33" spans="1:17" x14ac:dyDescent="0.2">
      <c r="A33" s="58"/>
      <c r="B33" s="3" t="s">
        <v>30</v>
      </c>
      <c r="C33" s="4">
        <v>16</v>
      </c>
      <c r="D33" s="4">
        <v>1</v>
      </c>
      <c r="E33" s="4">
        <v>3</v>
      </c>
      <c r="F33" s="4">
        <v>3</v>
      </c>
      <c r="G33" s="4">
        <v>1</v>
      </c>
      <c r="H33" s="4">
        <v>6</v>
      </c>
      <c r="I33" s="4">
        <v>4</v>
      </c>
      <c r="J33" s="4">
        <v>12</v>
      </c>
      <c r="K33" s="4">
        <v>9</v>
      </c>
      <c r="L33" s="4">
        <v>22</v>
      </c>
      <c r="M33" s="4">
        <v>119</v>
      </c>
      <c r="N33" s="4">
        <v>276</v>
      </c>
      <c r="O33" s="4">
        <v>472</v>
      </c>
    </row>
    <row r="34" spans="1:17" ht="13.5" thickBot="1" x14ac:dyDescent="0.25">
      <c r="A34" s="58"/>
      <c r="B34" s="10" t="s">
        <v>17</v>
      </c>
      <c r="C34" s="11">
        <v>5</v>
      </c>
      <c r="D34" s="11">
        <v>6</v>
      </c>
      <c r="E34" s="11">
        <v>14</v>
      </c>
      <c r="F34" s="11">
        <v>31</v>
      </c>
      <c r="G34" s="11">
        <v>22</v>
      </c>
      <c r="H34" s="11">
        <v>23</v>
      </c>
      <c r="I34" s="11">
        <v>52</v>
      </c>
      <c r="J34" s="11">
        <v>47</v>
      </c>
      <c r="K34" s="11">
        <v>46</v>
      </c>
      <c r="L34" s="11">
        <v>61</v>
      </c>
      <c r="M34" s="11">
        <v>88</v>
      </c>
      <c r="N34" s="11">
        <v>447</v>
      </c>
      <c r="O34" s="11">
        <v>842</v>
      </c>
    </row>
    <row r="35" spans="1:17" ht="13.5" thickTop="1" x14ac:dyDescent="0.2">
      <c r="A35" s="58"/>
      <c r="B35" s="16" t="s">
        <v>15</v>
      </c>
      <c r="C35" s="19">
        <v>372</v>
      </c>
      <c r="D35" s="19">
        <v>485</v>
      </c>
      <c r="E35" s="19">
        <v>740</v>
      </c>
      <c r="F35" s="19">
        <v>760</v>
      </c>
      <c r="G35" s="19">
        <v>780</v>
      </c>
      <c r="H35" s="19">
        <v>983</v>
      </c>
      <c r="I35" s="19">
        <v>929</v>
      </c>
      <c r="J35" s="19">
        <v>1343</v>
      </c>
      <c r="K35" s="19">
        <v>1357</v>
      </c>
      <c r="L35" s="19">
        <v>1601</v>
      </c>
      <c r="M35" s="19">
        <v>2576</v>
      </c>
      <c r="N35" s="19">
        <v>4241</v>
      </c>
      <c r="O35" s="19">
        <v>16167</v>
      </c>
    </row>
    <row r="36" spans="1:17" x14ac:dyDescent="0.2">
      <c r="A36" s="59"/>
      <c r="B36" s="18" t="s">
        <v>16</v>
      </c>
      <c r="C36" s="20">
        <v>2.3009834848765998E-2</v>
      </c>
      <c r="D36" s="20">
        <v>2.99993814560525E-2</v>
      </c>
      <c r="E36" s="20">
        <v>4.5772252118512997E-2</v>
      </c>
      <c r="F36" s="20">
        <v>4.7009340013608E-2</v>
      </c>
      <c r="G36" s="20">
        <v>4.8246427908702899E-2</v>
      </c>
      <c r="H36" s="20">
        <v>6.0802870043916601E-2</v>
      </c>
      <c r="I36" s="20">
        <v>5.74627327271603E-2</v>
      </c>
      <c r="J36" s="20">
        <v>8.3070452155625696E-2</v>
      </c>
      <c r="K36" s="20">
        <v>8.3936413682192096E-2</v>
      </c>
      <c r="L36" s="20">
        <v>9.9028886002350505E-2</v>
      </c>
      <c r="M36" s="20">
        <v>0.15933692088822901</v>
      </c>
      <c r="N36" s="20">
        <v>0.26232448815488302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3" t="s">
        <v>38</v>
      </c>
    </row>
    <row r="39" spans="1:17" x14ac:dyDescent="0.2">
      <c r="A39" s="12" t="s">
        <v>8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F48E21-824E-4A19-B7BB-A21181A452CD}"/>
</file>

<file path=customXml/itemProps2.xml><?xml version="1.0" encoding="utf-8"?>
<ds:datastoreItem xmlns:ds="http://schemas.openxmlformats.org/officeDocument/2006/customXml" ds:itemID="{D6746719-2686-4C1B-9E48-280AAEA43DD2}"/>
</file>

<file path=customXml/itemProps3.xml><?xml version="1.0" encoding="utf-8"?>
<ds:datastoreItem xmlns:ds="http://schemas.openxmlformats.org/officeDocument/2006/customXml" ds:itemID="{986F8EEB-80C8-4E71-8E3C-23C4AE2FA4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2018-03-01T10:08:52Z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