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POTENZA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9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14" i="2"/>
  <c r="G23" i="2"/>
  <c r="F11" i="3"/>
  <c r="F9" i="3"/>
  <c r="F7" i="3"/>
  <c r="F30" i="2"/>
  <c r="E30" i="2"/>
  <c r="D30" i="2"/>
  <c r="C30" i="2"/>
  <c r="F21" i="2"/>
  <c r="E21" i="2"/>
  <c r="D21" i="2"/>
  <c r="C23" i="2" s="1"/>
  <c r="C21" i="2"/>
  <c r="F12" i="2"/>
  <c r="E12" i="2"/>
  <c r="D12" i="2"/>
  <c r="C12" i="2"/>
  <c r="E14" i="2" l="1"/>
  <c r="C14" i="2"/>
  <c r="E23" i="2"/>
  <c r="C32" i="2"/>
  <c r="E32" i="2"/>
</calcChain>
</file>

<file path=xl/sharedStrings.xml><?xml version="1.0" encoding="utf-8"?>
<sst xmlns="http://schemas.openxmlformats.org/spreadsheetml/2006/main" count="97" uniqueCount="40">
  <si>
    <t>Distretto di Potenza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</si>
  <si>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</si>
  <si>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</si>
  <si>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</si>
  <si>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</si>
  <si>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</si>
  <si>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</si>
  <si>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</si>
  <si>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</si>
  <si>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</si>
  <si>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</si>
  <si>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</si>
  <si>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</si>
  <si>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</si>
  <si>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</si>
  <si>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</si>
  <si>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</si>
  <si>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</si>
  <si>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</si>
  <si>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</si>
  <si>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</si>
  <si>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Lagonegro</t>
  </si>
  <si>
    <t>Tribunale Ordinario di Matera</t>
  </si>
  <si>
    <t>Tribunale Ordinario di Potenza</t>
  </si>
  <si>
    <t>Variazione</t>
  </si>
  <si>
    <t>Fino al 2006</t>
  </si>
  <si>
    <t>TOTALE</t>
  </si>
  <si>
    <t>Circondario di Tribunale Ordinario di Lagonegro</t>
  </si>
  <si>
    <t>Circondario di Tribunale Ordinario di Matera</t>
  </si>
  <si>
    <t>Circondario di Tribunale Ordinario di Potenza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</si>
  <si>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</si>
  <si>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</si>
  <si>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</si>
  <si>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</si>
  <si>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il 15 gennaio 2018</t>
  </si>
  <si>
    <t>Pendenti al 31 dicembre 2017</t>
  </si>
  <si>
    <t>Iscritti 2017</t>
  </si>
  <si>
    <t>Definiti 2017</t>
  </si>
  <si>
    <t>Anni 2015 - 2017</t>
  </si>
  <si>
    <t>Pendenti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</si>
</sst>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0" fontId="13" fillId="0" borderId="2" xfId="1" applyFont="1" applyBorder="1"/>
    <xf numFmtId="3" fontId="12" fillId="0" borderId="2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1" xfId="1" applyNumberFormat="1" applyFont="1" applyBorder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0" xfId="0" applyFont="1" applyFill="1"/>
    <xf numFmtId="0" fontId="12" fillId="0" borderId="1" xfId="0" applyFont="1" applyBorder="1" applyAlignment="1">
      <alignment horizontal="right" vertical="center" wrapText="1"/>
    </xf>
    <xf numFmtId="0" fontId="12" fillId="0" borderId="0" xfId="11" applyFont="1" applyFill="1"/>
    <xf numFmtId="0" fontId="10" fillId="0" borderId="0" xfId="13" applyFont="1"/>
    <xf numFmtId="0" fontId="12" fillId="0" borderId="0" xfId="13" applyFont="1"/>
    <xf numFmtId="0" fontId="14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2" fillId="0" borderId="1" xfId="13" applyNumberFormat="1" applyFont="1" applyBorder="1"/>
    <xf numFmtId="3" fontId="13" fillId="0" borderId="2" xfId="13" applyNumberFormat="1" applyFont="1" applyBorder="1"/>
    <xf numFmtId="0" fontId="13" fillId="0" borderId="2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0" fontId="12" fillId="0" borderId="7" xfId="13" applyFont="1" applyBorder="1" applyAlignment="1">
      <alignment horizontal="right" vertical="center" wrapText="1"/>
    </xf>
    <xf numFmtId="3" fontId="10" fillId="0" borderId="0" xfId="13" applyNumberFormat="1" applyFont="1"/>
    <xf numFmtId="0" fontId="12" fillId="0" borderId="1" xfId="13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/>
    </xf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0" fontId="12" fillId="0" borderId="1" xfId="1" applyFont="1" applyBorder="1" applyAlignment="1">
      <alignment horizontal="left" vertical="center" wrapText="1"/>
    </xf>
    <xf numFmtId="4" fontId="12" fillId="0" borderId="3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12" fillId="0" borderId="6" xfId="13" applyFont="1" applyBorder="1" applyAlignment="1">
      <alignment horizontal="left" vertical="center" wrapText="1"/>
    </xf>
    <xf numFmtId="0" fontId="12" fillId="0" borderId="5" xfId="13" applyFont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8" sqref="J28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38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7" t="s">
        <v>36</v>
      </c>
      <c r="H6" s="7" t="s">
        <v>37</v>
      </c>
    </row>
    <row r="7" spans="1:8" x14ac:dyDescent="0.2">
      <c r="A7" s="54" t="s">
        <v>21</v>
      </c>
      <c r="B7" s="8" t="s">
        <v>4</v>
      </c>
      <c r="C7" s="9">
        <v>632</v>
      </c>
      <c r="D7" s="9">
        <v>906</v>
      </c>
      <c r="E7" s="9">
        <v>673</v>
      </c>
      <c r="F7" s="9">
        <v>777</v>
      </c>
      <c r="G7" s="9">
        <v>630</v>
      </c>
      <c r="H7" s="9">
        <v>554</v>
      </c>
    </row>
    <row r="8" spans="1:8" x14ac:dyDescent="0.2">
      <c r="A8" s="54" t="s">
        <v>15</v>
      </c>
      <c r="B8" s="8" t="s">
        <v>5</v>
      </c>
      <c r="C8" s="9">
        <v>111</v>
      </c>
      <c r="D8" s="9">
        <v>161</v>
      </c>
      <c r="E8" s="9">
        <v>102</v>
      </c>
      <c r="F8" s="9">
        <v>278</v>
      </c>
      <c r="G8" s="9">
        <v>108</v>
      </c>
      <c r="H8" s="9">
        <v>186</v>
      </c>
    </row>
    <row r="9" spans="1:8" x14ac:dyDescent="0.2">
      <c r="A9" s="54" t="s">
        <v>15</v>
      </c>
      <c r="B9" s="8" t="s">
        <v>6</v>
      </c>
      <c r="C9" s="9">
        <v>62</v>
      </c>
      <c r="D9" s="9">
        <v>80</v>
      </c>
      <c r="E9" s="9">
        <v>56</v>
      </c>
      <c r="F9" s="9">
        <v>58</v>
      </c>
      <c r="G9" s="9">
        <v>63</v>
      </c>
      <c r="H9" s="9">
        <v>64</v>
      </c>
    </row>
    <row r="10" spans="1:8" x14ac:dyDescent="0.2">
      <c r="A10" s="54" t="s">
        <v>15</v>
      </c>
      <c r="B10" s="8" t="s">
        <v>16</v>
      </c>
      <c r="C10" s="9">
        <v>23</v>
      </c>
      <c r="D10" s="9">
        <v>11</v>
      </c>
      <c r="E10" s="9">
        <v>10</v>
      </c>
      <c r="F10" s="9">
        <v>18</v>
      </c>
      <c r="G10" s="9">
        <v>9</v>
      </c>
      <c r="H10" s="9">
        <v>18</v>
      </c>
    </row>
    <row r="11" spans="1:8" x14ac:dyDescent="0.2">
      <c r="A11" s="54" t="s">
        <v>15</v>
      </c>
      <c r="B11" s="8" t="s">
        <v>8</v>
      </c>
      <c r="C11" s="9">
        <v>4</v>
      </c>
      <c r="D11" s="9">
        <v>4</v>
      </c>
      <c r="E11" s="9">
        <v>1</v>
      </c>
      <c r="F11" s="9">
        <v>2</v>
      </c>
      <c r="G11" s="9">
        <v>4</v>
      </c>
      <c r="H11" s="9">
        <v>1</v>
      </c>
    </row>
    <row r="12" spans="1:8" x14ac:dyDescent="0.2">
      <c r="A12" s="54"/>
      <c r="B12" s="10" t="s">
        <v>17</v>
      </c>
      <c r="C12" s="11">
        <f>SUM(C7:C11)</f>
        <v>832</v>
      </c>
      <c r="D12" s="11">
        <f>SUM(D7:D11)</f>
        <v>1162</v>
      </c>
      <c r="E12" s="11">
        <f t="shared" ref="E12:F12" si="0">SUM(E7:E11)</f>
        <v>842</v>
      </c>
      <c r="F12" s="11">
        <f t="shared" si="0"/>
        <v>1133</v>
      </c>
      <c r="G12" s="11">
        <f t="shared" ref="G12:H12" si="1">SUM(G7:G11)</f>
        <v>814</v>
      </c>
      <c r="H12" s="11">
        <f t="shared" si="1"/>
        <v>823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5">
        <f>D12/C12</f>
        <v>1.3966346153846154</v>
      </c>
      <c r="D14" s="56"/>
      <c r="E14" s="55">
        <f>F12/E12</f>
        <v>1.345605700712589</v>
      </c>
      <c r="F14" s="56"/>
      <c r="G14" s="55">
        <f>H12/G12</f>
        <v>1.0110565110565111</v>
      </c>
      <c r="H14" s="56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4" t="s">
        <v>22</v>
      </c>
      <c r="B16" s="8" t="s">
        <v>4</v>
      </c>
      <c r="C16" s="9">
        <v>1042</v>
      </c>
      <c r="D16" s="9">
        <v>1138</v>
      </c>
      <c r="E16" s="9">
        <v>806</v>
      </c>
      <c r="F16" s="9">
        <v>1055</v>
      </c>
      <c r="G16" s="9">
        <v>749</v>
      </c>
      <c r="H16" s="9">
        <v>970</v>
      </c>
    </row>
    <row r="17" spans="1:8" x14ac:dyDescent="0.2">
      <c r="A17" s="54" t="s">
        <v>19</v>
      </c>
      <c r="B17" s="8" t="s">
        <v>5</v>
      </c>
      <c r="C17" s="9">
        <v>109</v>
      </c>
      <c r="D17" s="9">
        <v>331</v>
      </c>
      <c r="E17" s="9">
        <v>147</v>
      </c>
      <c r="F17" s="9">
        <v>231</v>
      </c>
      <c r="G17" s="9">
        <v>130</v>
      </c>
      <c r="H17" s="9">
        <v>276</v>
      </c>
    </row>
    <row r="18" spans="1:8" x14ac:dyDescent="0.2">
      <c r="A18" s="54" t="s">
        <v>19</v>
      </c>
      <c r="B18" s="8" t="s">
        <v>6</v>
      </c>
      <c r="C18" s="9">
        <v>110</v>
      </c>
      <c r="D18" s="9">
        <v>127</v>
      </c>
      <c r="E18" s="18">
        <v>73</v>
      </c>
      <c r="F18" s="9">
        <v>78</v>
      </c>
      <c r="G18" s="18">
        <v>119</v>
      </c>
      <c r="H18" s="9">
        <v>114</v>
      </c>
    </row>
    <row r="19" spans="1:8" x14ac:dyDescent="0.2">
      <c r="A19" s="54" t="s">
        <v>19</v>
      </c>
      <c r="B19" s="8" t="s">
        <v>16</v>
      </c>
      <c r="C19" s="9">
        <v>20</v>
      </c>
      <c r="D19" s="9">
        <v>10</v>
      </c>
      <c r="E19" s="9">
        <v>17</v>
      </c>
      <c r="F19" s="9">
        <v>30</v>
      </c>
      <c r="G19" s="9">
        <v>18</v>
      </c>
      <c r="H19" s="9">
        <v>33</v>
      </c>
    </row>
    <row r="20" spans="1:8" x14ac:dyDescent="0.2">
      <c r="A20" s="54" t="s">
        <v>19</v>
      </c>
      <c r="B20" s="8" t="s">
        <v>8</v>
      </c>
      <c r="C20" s="9">
        <v>46</v>
      </c>
      <c r="D20" s="9">
        <v>6</v>
      </c>
      <c r="E20" s="9">
        <v>68</v>
      </c>
      <c r="F20" s="9">
        <v>8</v>
      </c>
      <c r="G20" s="9">
        <v>34</v>
      </c>
      <c r="H20" s="9">
        <v>27</v>
      </c>
    </row>
    <row r="21" spans="1:8" x14ac:dyDescent="0.2">
      <c r="A21" s="54"/>
      <c r="B21" s="10" t="s">
        <v>17</v>
      </c>
      <c r="C21" s="11">
        <f t="shared" ref="C21:F21" si="2">SUM(C16:C20)</f>
        <v>1327</v>
      </c>
      <c r="D21" s="11">
        <f t="shared" si="2"/>
        <v>1612</v>
      </c>
      <c r="E21" s="11">
        <f t="shared" si="2"/>
        <v>1111</v>
      </c>
      <c r="F21" s="11">
        <f t="shared" si="2"/>
        <v>1402</v>
      </c>
      <c r="G21" s="11">
        <f t="shared" ref="G21:H21" si="3">SUM(G16:G20)</f>
        <v>1050</v>
      </c>
      <c r="H21" s="11">
        <f t="shared" si="3"/>
        <v>1420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5">
        <f>D21/C21</f>
        <v>1.2147701582516957</v>
      </c>
      <c r="D23" s="56"/>
      <c r="E23" s="55">
        <f>F21/E21</f>
        <v>1.261926192619262</v>
      </c>
      <c r="F23" s="56"/>
      <c r="G23" s="55">
        <f>H21/G21</f>
        <v>1.3523809523809525</v>
      </c>
      <c r="H23" s="56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4" t="s">
        <v>23</v>
      </c>
      <c r="B25" s="8" t="s">
        <v>4</v>
      </c>
      <c r="C25" s="9">
        <v>1142</v>
      </c>
      <c r="D25" s="9">
        <v>1448</v>
      </c>
      <c r="E25" s="9">
        <v>1150</v>
      </c>
      <c r="F25" s="9">
        <v>1097</v>
      </c>
      <c r="G25" s="9">
        <v>1059</v>
      </c>
      <c r="H25" s="9">
        <v>999</v>
      </c>
    </row>
    <row r="26" spans="1:8" x14ac:dyDescent="0.2">
      <c r="A26" s="54"/>
      <c r="B26" s="8" t="s">
        <v>5</v>
      </c>
      <c r="C26" s="9">
        <v>171</v>
      </c>
      <c r="D26" s="9">
        <v>319</v>
      </c>
      <c r="E26" s="9">
        <v>151</v>
      </c>
      <c r="F26" s="9">
        <v>207</v>
      </c>
      <c r="G26" s="9">
        <v>161</v>
      </c>
      <c r="H26" s="9">
        <v>243</v>
      </c>
    </row>
    <row r="27" spans="1:8" x14ac:dyDescent="0.2">
      <c r="A27" s="54"/>
      <c r="B27" s="8" t="s">
        <v>6</v>
      </c>
      <c r="C27" s="9">
        <v>154</v>
      </c>
      <c r="D27" s="9">
        <v>169</v>
      </c>
      <c r="E27" s="9">
        <v>153</v>
      </c>
      <c r="F27" s="9">
        <v>159</v>
      </c>
      <c r="G27" s="9">
        <v>126</v>
      </c>
      <c r="H27" s="9">
        <v>146</v>
      </c>
    </row>
    <row r="28" spans="1:8" x14ac:dyDescent="0.2">
      <c r="A28" s="54"/>
      <c r="B28" s="8" t="s">
        <v>16</v>
      </c>
      <c r="C28" s="9">
        <v>35</v>
      </c>
      <c r="D28" s="9">
        <v>49</v>
      </c>
      <c r="E28" s="9">
        <v>39</v>
      </c>
      <c r="F28" s="9">
        <v>81</v>
      </c>
      <c r="G28" s="9">
        <v>28</v>
      </c>
      <c r="H28" s="9">
        <v>45</v>
      </c>
    </row>
    <row r="29" spans="1:8" x14ac:dyDescent="0.2">
      <c r="A29" s="54"/>
      <c r="B29" s="8" t="s">
        <v>8</v>
      </c>
      <c r="C29" s="9">
        <v>8</v>
      </c>
      <c r="D29" s="9">
        <v>6</v>
      </c>
      <c r="E29" s="9">
        <v>4</v>
      </c>
      <c r="F29" s="9">
        <v>3</v>
      </c>
      <c r="G29" s="9">
        <v>3</v>
      </c>
      <c r="H29" s="9">
        <v>5</v>
      </c>
    </row>
    <row r="30" spans="1:8" x14ac:dyDescent="0.2">
      <c r="A30" s="54"/>
      <c r="B30" s="10" t="s">
        <v>17</v>
      </c>
      <c r="C30" s="11">
        <f t="shared" ref="C30:F30" si="4">SUM(C25:C29)</f>
        <v>1510</v>
      </c>
      <c r="D30" s="11">
        <f t="shared" si="4"/>
        <v>1991</v>
      </c>
      <c r="E30" s="11">
        <f t="shared" si="4"/>
        <v>1497</v>
      </c>
      <c r="F30" s="11">
        <f t="shared" si="4"/>
        <v>1547</v>
      </c>
      <c r="G30" s="11">
        <f t="shared" ref="G30:H30" si="5">SUM(G25:G29)</f>
        <v>1377</v>
      </c>
      <c r="H30" s="11">
        <f t="shared" si="5"/>
        <v>1438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5">
        <f>D30/C30</f>
        <v>1.318543046357616</v>
      </c>
      <c r="D32" s="56"/>
      <c r="E32" s="55">
        <f>F30/E30</f>
        <v>1.0334001336005345</v>
      </c>
      <c r="F32" s="56"/>
      <c r="G32" s="55">
        <f>H30/G30</f>
        <v>1.0442992011619463</v>
      </c>
      <c r="H32" s="56"/>
    </row>
    <row r="33" spans="1:8" x14ac:dyDescent="0.2">
      <c r="C33" s="17"/>
      <c r="D33" s="17"/>
      <c r="E33" s="17"/>
      <c r="F33" s="17"/>
      <c r="G33" s="17"/>
      <c r="H33" s="17"/>
    </row>
    <row r="34" spans="1:8" ht="15" customHeight="1" x14ac:dyDescent="0.2">
      <c r="A34" s="37" t="s">
        <v>34</v>
      </c>
    </row>
    <row r="35" spans="1:8" x14ac:dyDescent="0.2">
      <c r="A35" s="37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7" sqref="H7:H10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35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33</v>
      </c>
      <c r="D6" s="21" t="s">
        <v>39</v>
      </c>
      <c r="E6" s="22"/>
      <c r="F6" s="33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2365</v>
      </c>
      <c r="D7" s="25">
        <v>2014</v>
      </c>
      <c r="E7" s="26"/>
      <c r="F7" s="27">
        <f>(D7-C7)/C7</f>
        <v>-0.14841437632135307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2843</v>
      </c>
      <c r="D9" s="25">
        <v>2141</v>
      </c>
      <c r="E9" s="26"/>
      <c r="F9" s="27">
        <f>(D9-C9)/C9</f>
        <v>-0.24692226521280339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3870</v>
      </c>
      <c r="D11" s="25">
        <v>3859</v>
      </c>
      <c r="E11" s="26"/>
      <c r="F11" s="27">
        <f>(D11-C11)/C11</f>
        <v>-2.842377260981912E-3</v>
      </c>
    </row>
    <row r="12" spans="1:6" x14ac:dyDescent="0.2">
      <c r="C12" s="17"/>
      <c r="D12" s="17"/>
      <c r="E12" s="14"/>
    </row>
    <row r="13" spans="1:6" x14ac:dyDescent="0.2">
      <c r="A13" s="37" t="s">
        <v>34</v>
      </c>
    </row>
    <row r="14" spans="1:6" x14ac:dyDescent="0.2">
      <c r="A14" s="37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36" customWidth="1"/>
    <col min="2" max="2" width="40.140625" style="35" customWidth="1"/>
    <col min="3" max="15" width="11" style="35" customWidth="1"/>
    <col min="16" max="16384" width="9.140625" style="35"/>
  </cols>
  <sheetData>
    <row r="1" spans="1:15" ht="15.75" x14ac:dyDescent="0.25">
      <c r="A1" s="53" t="s">
        <v>0</v>
      </c>
    </row>
    <row r="2" spans="1:15" ht="15" x14ac:dyDescent="0.25">
      <c r="A2" s="52" t="s">
        <v>1</v>
      </c>
    </row>
    <row r="3" spans="1:15" x14ac:dyDescent="0.2">
      <c r="A3" s="51" t="s">
        <v>2</v>
      </c>
      <c r="B3" s="50"/>
    </row>
    <row r="4" spans="1:15" x14ac:dyDescent="0.2">
      <c r="A4" s="51" t="s">
        <v>35</v>
      </c>
      <c r="B4" s="50"/>
    </row>
    <row r="6" spans="1:15" x14ac:dyDescent="0.2">
      <c r="A6" s="49" t="s">
        <v>3</v>
      </c>
      <c r="B6" s="49" t="s">
        <v>12</v>
      </c>
      <c r="C6" s="48" t="s">
        <v>25</v>
      </c>
      <c r="D6" s="48">
        <v>2007</v>
      </c>
      <c r="E6" s="48">
        <v>2008</v>
      </c>
      <c r="F6" s="48">
        <v>2009</v>
      </c>
      <c r="G6" s="48">
        <v>2010</v>
      </c>
      <c r="H6" s="48">
        <v>2011</v>
      </c>
      <c r="I6" s="48">
        <v>2012</v>
      </c>
      <c r="J6" s="48">
        <v>2013</v>
      </c>
      <c r="K6" s="48">
        <v>2014</v>
      </c>
      <c r="L6" s="48">
        <v>2015</v>
      </c>
      <c r="M6" s="48">
        <v>2016</v>
      </c>
      <c r="N6" s="48">
        <v>2017</v>
      </c>
      <c r="O6" s="48" t="s">
        <v>26</v>
      </c>
    </row>
    <row r="7" spans="1:15" ht="12.75" customHeight="1" x14ac:dyDescent="0.2">
      <c r="A7" s="57" t="s">
        <v>27</v>
      </c>
      <c r="B7" s="45" t="s">
        <v>4</v>
      </c>
      <c r="C7" s="43">
        <v>2</v>
      </c>
      <c r="D7" s="43"/>
      <c r="E7" s="43"/>
      <c r="F7" s="43"/>
      <c r="G7" s="43">
        <v>4</v>
      </c>
      <c r="H7" s="43">
        <v>116</v>
      </c>
      <c r="I7" s="43">
        <v>11</v>
      </c>
      <c r="J7" s="43">
        <v>11</v>
      </c>
      <c r="K7" s="43">
        <v>17</v>
      </c>
      <c r="L7" s="43">
        <v>42</v>
      </c>
      <c r="M7" s="43">
        <v>139</v>
      </c>
      <c r="N7" s="43">
        <v>367</v>
      </c>
      <c r="O7" s="43">
        <v>709</v>
      </c>
    </row>
    <row r="8" spans="1:15" x14ac:dyDescent="0.2">
      <c r="A8" s="58"/>
      <c r="B8" s="45" t="s">
        <v>5</v>
      </c>
      <c r="C8" s="43">
        <v>246</v>
      </c>
      <c r="D8" s="43">
        <v>58</v>
      </c>
      <c r="E8" s="43">
        <v>57</v>
      </c>
      <c r="F8" s="43">
        <v>49</v>
      </c>
      <c r="G8" s="43">
        <v>60</v>
      </c>
      <c r="H8" s="43">
        <v>87</v>
      </c>
      <c r="I8" s="43">
        <v>63</v>
      </c>
      <c r="J8" s="43">
        <v>94</v>
      </c>
      <c r="K8" s="43">
        <v>81</v>
      </c>
      <c r="L8" s="43">
        <v>83</v>
      </c>
      <c r="M8" s="43">
        <v>76</v>
      </c>
      <c r="N8" s="43">
        <v>99</v>
      </c>
      <c r="O8" s="43">
        <v>1053</v>
      </c>
    </row>
    <row r="9" spans="1:15" x14ac:dyDescent="0.2">
      <c r="A9" s="58"/>
      <c r="B9" s="45" t="s">
        <v>6</v>
      </c>
      <c r="C9" s="43"/>
      <c r="D9" s="43"/>
      <c r="E9" s="43"/>
      <c r="F9" s="43"/>
      <c r="G9" s="43"/>
      <c r="H9" s="43"/>
      <c r="I9" s="43"/>
      <c r="J9" s="43">
        <v>1</v>
      </c>
      <c r="K9" s="43">
        <v>1</v>
      </c>
      <c r="L9" s="43">
        <v>1</v>
      </c>
      <c r="M9" s="43"/>
      <c r="N9" s="43">
        <v>6</v>
      </c>
      <c r="O9" s="43">
        <v>9</v>
      </c>
    </row>
    <row r="10" spans="1:15" x14ac:dyDescent="0.2">
      <c r="A10" s="58"/>
      <c r="B10" s="45" t="s">
        <v>7</v>
      </c>
      <c r="C10" s="43">
        <v>110</v>
      </c>
      <c r="D10" s="43">
        <v>5</v>
      </c>
      <c r="E10" s="43">
        <v>2</v>
      </c>
      <c r="F10" s="43">
        <v>16</v>
      </c>
      <c r="G10" s="43">
        <v>12</v>
      </c>
      <c r="H10" s="43">
        <v>11</v>
      </c>
      <c r="I10" s="43">
        <v>5</v>
      </c>
      <c r="J10" s="43">
        <v>14</v>
      </c>
      <c r="K10" s="43">
        <v>23</v>
      </c>
      <c r="L10" s="43">
        <v>21</v>
      </c>
      <c r="M10" s="43">
        <v>9</v>
      </c>
      <c r="N10" s="43">
        <v>9</v>
      </c>
      <c r="O10" s="43">
        <v>237</v>
      </c>
    </row>
    <row r="11" spans="1:15" x14ac:dyDescent="0.2">
      <c r="A11" s="58"/>
      <c r="B11" s="45" t="s">
        <v>8</v>
      </c>
      <c r="C11" s="43"/>
      <c r="D11" s="44"/>
      <c r="E11" s="44"/>
      <c r="F11" s="43"/>
      <c r="G11" s="43"/>
      <c r="H11" s="43"/>
      <c r="I11" s="43"/>
      <c r="J11" s="43"/>
      <c r="K11" s="43">
        <v>2</v>
      </c>
      <c r="L11" s="43"/>
      <c r="M11" s="43">
        <v>1</v>
      </c>
      <c r="N11" s="43">
        <v>3</v>
      </c>
      <c r="O11" s="43">
        <v>6</v>
      </c>
    </row>
    <row r="12" spans="1:15" x14ac:dyDescent="0.2">
      <c r="A12" s="58"/>
      <c r="B12" s="42" t="s">
        <v>9</v>
      </c>
      <c r="C12" s="41">
        <v>358</v>
      </c>
      <c r="D12" s="41">
        <v>63</v>
      </c>
      <c r="E12" s="41">
        <v>59</v>
      </c>
      <c r="F12" s="41">
        <v>65</v>
      </c>
      <c r="G12" s="41">
        <v>76</v>
      </c>
      <c r="H12" s="41">
        <v>214</v>
      </c>
      <c r="I12" s="41">
        <v>79</v>
      </c>
      <c r="J12" s="41">
        <v>120</v>
      </c>
      <c r="K12" s="41">
        <v>124</v>
      </c>
      <c r="L12" s="41">
        <v>147</v>
      </c>
      <c r="M12" s="41">
        <v>225</v>
      </c>
      <c r="N12" s="40">
        <v>484</v>
      </c>
      <c r="O12" s="40">
        <v>2014</v>
      </c>
    </row>
    <row r="13" spans="1:15" x14ac:dyDescent="0.2">
      <c r="A13" s="59"/>
      <c r="B13" s="39" t="s">
        <v>10</v>
      </c>
      <c r="C13" s="38">
        <v>0.17775571002979099</v>
      </c>
      <c r="D13" s="38">
        <v>3.1281032770605802E-2</v>
      </c>
      <c r="E13" s="38">
        <v>2.92949354518371E-2</v>
      </c>
      <c r="F13" s="38">
        <v>3.2274081429990102E-2</v>
      </c>
      <c r="G13" s="38">
        <v>3.77358490566038E-2</v>
      </c>
      <c r="H13" s="38">
        <v>0.106256206554121</v>
      </c>
      <c r="I13" s="38">
        <v>3.9225422045680199E-2</v>
      </c>
      <c r="J13" s="38">
        <v>5.9582919563058598E-2</v>
      </c>
      <c r="K13" s="38">
        <v>6.1569016881827199E-2</v>
      </c>
      <c r="L13" s="38">
        <v>7.2989076464746797E-2</v>
      </c>
      <c r="M13" s="38">
        <v>0.11171797418073499</v>
      </c>
      <c r="N13" s="38">
        <v>0.24031777557100301</v>
      </c>
      <c r="O13" s="38">
        <v>1</v>
      </c>
    </row>
    <row r="14" spans="1:15" x14ac:dyDescent="0.2">
      <c r="C14" s="47"/>
      <c r="D14" s="47"/>
      <c r="E14" s="47"/>
      <c r="F14" s="47"/>
      <c r="G14" s="47"/>
      <c r="N14" s="46"/>
      <c r="O14" s="46"/>
    </row>
    <row r="15" spans="1:15" ht="12.75" customHeight="1" x14ac:dyDescent="0.2">
      <c r="A15" s="57" t="s">
        <v>28</v>
      </c>
      <c r="B15" s="45" t="s">
        <v>4</v>
      </c>
      <c r="C15" s="43"/>
      <c r="D15" s="43"/>
      <c r="E15" s="43">
        <v>1</v>
      </c>
      <c r="F15" s="43">
        <v>2</v>
      </c>
      <c r="G15" s="43">
        <v>2</v>
      </c>
      <c r="H15" s="43">
        <v>2</v>
      </c>
      <c r="I15" s="43">
        <v>1</v>
      </c>
      <c r="J15" s="43">
        <v>4</v>
      </c>
      <c r="K15" s="43">
        <v>15</v>
      </c>
      <c r="L15" s="43">
        <v>15</v>
      </c>
      <c r="M15" s="43">
        <v>36</v>
      </c>
      <c r="N15" s="43">
        <v>271</v>
      </c>
      <c r="O15" s="43">
        <v>349</v>
      </c>
    </row>
    <row r="16" spans="1:15" x14ac:dyDescent="0.2">
      <c r="A16" s="58"/>
      <c r="B16" s="45" t="s">
        <v>5</v>
      </c>
      <c r="C16" s="43">
        <v>478</v>
      </c>
      <c r="D16" s="43">
        <v>36</v>
      </c>
      <c r="E16" s="43">
        <v>45</v>
      </c>
      <c r="F16" s="43">
        <v>51</v>
      </c>
      <c r="G16" s="43">
        <v>60</v>
      </c>
      <c r="H16" s="43">
        <v>79</v>
      </c>
      <c r="I16" s="43">
        <v>92</v>
      </c>
      <c r="J16" s="43">
        <v>84</v>
      </c>
      <c r="K16" s="43">
        <v>101</v>
      </c>
      <c r="L16" s="43">
        <v>67</v>
      </c>
      <c r="M16" s="43">
        <v>109</v>
      </c>
      <c r="N16" s="43">
        <v>122</v>
      </c>
      <c r="O16" s="43">
        <v>1324</v>
      </c>
    </row>
    <row r="17" spans="1:15" x14ac:dyDescent="0.2">
      <c r="A17" s="58"/>
      <c r="B17" s="45" t="s">
        <v>6</v>
      </c>
      <c r="C17" s="43"/>
      <c r="D17" s="43"/>
      <c r="E17" s="43"/>
      <c r="F17" s="43"/>
      <c r="G17" s="43">
        <v>1</v>
      </c>
      <c r="H17" s="43"/>
      <c r="I17" s="43"/>
      <c r="J17" s="43"/>
      <c r="K17" s="43"/>
      <c r="L17" s="43"/>
      <c r="M17" s="43">
        <v>1</v>
      </c>
      <c r="N17" s="43">
        <v>36</v>
      </c>
      <c r="O17" s="43">
        <v>38</v>
      </c>
    </row>
    <row r="18" spans="1:15" x14ac:dyDescent="0.2">
      <c r="A18" s="58"/>
      <c r="B18" s="45" t="s">
        <v>7</v>
      </c>
      <c r="C18" s="43">
        <v>139</v>
      </c>
      <c r="D18" s="43">
        <v>14</v>
      </c>
      <c r="E18" s="43">
        <v>9</v>
      </c>
      <c r="F18" s="43">
        <v>14</v>
      </c>
      <c r="G18" s="43">
        <v>16</v>
      </c>
      <c r="H18" s="43">
        <v>18</v>
      </c>
      <c r="I18" s="43">
        <v>18</v>
      </c>
      <c r="J18" s="43">
        <v>14</v>
      </c>
      <c r="K18" s="43">
        <v>26</v>
      </c>
      <c r="L18" s="43">
        <v>17</v>
      </c>
      <c r="M18" s="43">
        <v>15</v>
      </c>
      <c r="N18" s="43">
        <v>18</v>
      </c>
      <c r="O18" s="43">
        <v>318</v>
      </c>
    </row>
    <row r="19" spans="1:15" x14ac:dyDescent="0.2">
      <c r="A19" s="58"/>
      <c r="B19" s="45" t="s">
        <v>8</v>
      </c>
      <c r="C19" s="43"/>
      <c r="D19" s="44"/>
      <c r="E19" s="44"/>
      <c r="F19" s="43"/>
      <c r="G19" s="43"/>
      <c r="H19" s="43"/>
      <c r="I19" s="43">
        <v>1</v>
      </c>
      <c r="J19" s="43"/>
      <c r="K19" s="43">
        <v>1</v>
      </c>
      <c r="L19" s="43">
        <v>35</v>
      </c>
      <c r="M19" s="43">
        <v>52</v>
      </c>
      <c r="N19" s="43">
        <v>23</v>
      </c>
      <c r="O19" s="43">
        <v>112</v>
      </c>
    </row>
    <row r="20" spans="1:15" x14ac:dyDescent="0.2">
      <c r="A20" s="58"/>
      <c r="B20" s="42" t="s">
        <v>9</v>
      </c>
      <c r="C20" s="41">
        <v>617</v>
      </c>
      <c r="D20" s="41">
        <v>50</v>
      </c>
      <c r="E20" s="41">
        <v>55</v>
      </c>
      <c r="F20" s="41">
        <v>67</v>
      </c>
      <c r="G20" s="41">
        <v>79</v>
      </c>
      <c r="H20" s="41">
        <v>99</v>
      </c>
      <c r="I20" s="41">
        <v>112</v>
      </c>
      <c r="J20" s="41">
        <v>102</v>
      </c>
      <c r="K20" s="41">
        <v>143</v>
      </c>
      <c r="L20" s="41">
        <v>134</v>
      </c>
      <c r="M20" s="41">
        <v>213</v>
      </c>
      <c r="N20" s="40">
        <v>470</v>
      </c>
      <c r="O20" s="40">
        <v>2141</v>
      </c>
    </row>
    <row r="21" spans="1:15" x14ac:dyDescent="0.2">
      <c r="A21" s="59"/>
      <c r="B21" s="39" t="s">
        <v>10</v>
      </c>
      <c r="C21" s="38">
        <v>0.28818309201307801</v>
      </c>
      <c r="D21" s="38">
        <v>2.3353573096683799E-2</v>
      </c>
      <c r="E21" s="38">
        <v>2.5688930406352201E-2</v>
      </c>
      <c r="F21" s="38">
        <v>3.1293787949556298E-2</v>
      </c>
      <c r="G21" s="38">
        <v>3.6898645492760403E-2</v>
      </c>
      <c r="H21" s="38">
        <v>4.6240074731433899E-2</v>
      </c>
      <c r="I21" s="38">
        <v>5.2312003736571702E-2</v>
      </c>
      <c r="J21" s="38">
        <v>4.7641289117234899E-2</v>
      </c>
      <c r="K21" s="38">
        <v>6.6791219056515694E-2</v>
      </c>
      <c r="L21" s="38">
        <v>6.2587575899112596E-2</v>
      </c>
      <c r="M21" s="38">
        <v>9.9486221391873006E-2</v>
      </c>
      <c r="N21" s="38">
        <v>0.21952358710882799</v>
      </c>
      <c r="O21" s="38">
        <v>1</v>
      </c>
    </row>
    <row r="22" spans="1:15" x14ac:dyDescent="0.2">
      <c r="C22" s="47"/>
      <c r="D22" s="47"/>
      <c r="E22" s="47"/>
      <c r="F22" s="47"/>
      <c r="G22" s="47"/>
      <c r="N22" s="46"/>
      <c r="O22" s="46"/>
    </row>
    <row r="23" spans="1:15" ht="12.75" customHeight="1" x14ac:dyDescent="0.2">
      <c r="A23" s="57" t="s">
        <v>29</v>
      </c>
      <c r="B23" s="45" t="s">
        <v>4</v>
      </c>
      <c r="C23" s="43">
        <v>2</v>
      </c>
      <c r="D23" s="43">
        <v>1</v>
      </c>
      <c r="E23" s="43"/>
      <c r="F23" s="43"/>
      <c r="G23" s="43">
        <v>2</v>
      </c>
      <c r="H23" s="43">
        <v>5</v>
      </c>
      <c r="I23" s="43">
        <v>18</v>
      </c>
      <c r="J23" s="43">
        <v>26</v>
      </c>
      <c r="K23" s="43">
        <v>100</v>
      </c>
      <c r="L23" s="43">
        <v>179</v>
      </c>
      <c r="M23" s="43">
        <v>495</v>
      </c>
      <c r="N23" s="43">
        <v>907</v>
      </c>
      <c r="O23" s="43">
        <v>1735</v>
      </c>
    </row>
    <row r="24" spans="1:15" x14ac:dyDescent="0.2">
      <c r="A24" s="58"/>
      <c r="B24" s="45" t="s">
        <v>5</v>
      </c>
      <c r="C24" s="43">
        <v>659</v>
      </c>
      <c r="D24" s="43">
        <v>59</v>
      </c>
      <c r="E24" s="43">
        <v>58</v>
      </c>
      <c r="F24" s="43">
        <v>45</v>
      </c>
      <c r="G24" s="43">
        <v>65</v>
      </c>
      <c r="H24" s="43">
        <v>87</v>
      </c>
      <c r="I24" s="43">
        <v>120</v>
      </c>
      <c r="J24" s="43">
        <v>72</v>
      </c>
      <c r="K24" s="43">
        <v>118</v>
      </c>
      <c r="L24" s="43">
        <v>106</v>
      </c>
      <c r="M24" s="43">
        <v>119</v>
      </c>
      <c r="N24" s="43">
        <v>144</v>
      </c>
      <c r="O24" s="43">
        <v>1652</v>
      </c>
    </row>
    <row r="25" spans="1:15" x14ac:dyDescent="0.2">
      <c r="A25" s="58"/>
      <c r="B25" s="45" t="s">
        <v>6</v>
      </c>
      <c r="C25" s="43"/>
      <c r="D25" s="43"/>
      <c r="E25" s="43"/>
      <c r="F25" s="43"/>
      <c r="G25" s="43"/>
      <c r="H25" s="43"/>
      <c r="I25" s="43"/>
      <c r="J25" s="43"/>
      <c r="K25" s="43"/>
      <c r="L25" s="43">
        <v>2</v>
      </c>
      <c r="M25" s="43">
        <v>13</v>
      </c>
      <c r="N25" s="43">
        <v>44</v>
      </c>
      <c r="O25" s="43">
        <v>59</v>
      </c>
    </row>
    <row r="26" spans="1:15" x14ac:dyDescent="0.2">
      <c r="A26" s="58"/>
      <c r="B26" s="45" t="s">
        <v>7</v>
      </c>
      <c r="C26" s="43">
        <v>228</v>
      </c>
      <c r="D26" s="43">
        <v>12</v>
      </c>
      <c r="E26" s="43">
        <v>5</v>
      </c>
      <c r="F26" s="43">
        <v>2</v>
      </c>
      <c r="G26" s="43">
        <v>9</v>
      </c>
      <c r="H26" s="43">
        <v>3</v>
      </c>
      <c r="I26" s="43">
        <v>12</v>
      </c>
      <c r="J26" s="43">
        <v>14</v>
      </c>
      <c r="K26" s="43">
        <v>25</v>
      </c>
      <c r="L26" s="43">
        <v>31</v>
      </c>
      <c r="M26" s="43">
        <v>33</v>
      </c>
      <c r="N26" s="43">
        <v>28</v>
      </c>
      <c r="O26" s="43">
        <v>402</v>
      </c>
    </row>
    <row r="27" spans="1:15" x14ac:dyDescent="0.2">
      <c r="A27" s="58"/>
      <c r="B27" s="45" t="s">
        <v>8</v>
      </c>
      <c r="C27" s="43">
        <v>1</v>
      </c>
      <c r="D27" s="44"/>
      <c r="E27" s="44"/>
      <c r="F27" s="43"/>
      <c r="G27" s="43"/>
      <c r="H27" s="43">
        <v>1</v>
      </c>
      <c r="I27" s="43">
        <v>2</v>
      </c>
      <c r="J27" s="43"/>
      <c r="K27" s="43"/>
      <c r="L27" s="43">
        <v>3</v>
      </c>
      <c r="M27" s="43">
        <v>1</v>
      </c>
      <c r="N27" s="43">
        <v>3</v>
      </c>
      <c r="O27" s="43">
        <v>11</v>
      </c>
    </row>
    <row r="28" spans="1:15" x14ac:dyDescent="0.2">
      <c r="A28" s="58"/>
      <c r="B28" s="42" t="s">
        <v>9</v>
      </c>
      <c r="C28" s="41">
        <v>890</v>
      </c>
      <c r="D28" s="41">
        <v>72</v>
      </c>
      <c r="E28" s="41">
        <v>63</v>
      </c>
      <c r="F28" s="41">
        <v>47</v>
      </c>
      <c r="G28" s="41">
        <v>76</v>
      </c>
      <c r="H28" s="41">
        <v>96</v>
      </c>
      <c r="I28" s="41">
        <v>152</v>
      </c>
      <c r="J28" s="41">
        <v>112</v>
      </c>
      <c r="K28" s="41">
        <v>243</v>
      </c>
      <c r="L28" s="41">
        <v>321</v>
      </c>
      <c r="M28" s="41">
        <v>661</v>
      </c>
      <c r="N28" s="40">
        <v>1126</v>
      </c>
      <c r="O28" s="40">
        <v>3859</v>
      </c>
    </row>
    <row r="29" spans="1:15" x14ac:dyDescent="0.2">
      <c r="A29" s="59"/>
      <c r="B29" s="39" t="s">
        <v>10</v>
      </c>
      <c r="C29" s="38">
        <v>0.230629696812646</v>
      </c>
      <c r="D29" s="38">
        <v>1.8657683337652199E-2</v>
      </c>
      <c r="E29" s="38">
        <v>1.6325472920445699E-2</v>
      </c>
      <c r="F29" s="38">
        <v>1.21793210676341E-2</v>
      </c>
      <c r="G29" s="38">
        <v>1.9694221300855099E-2</v>
      </c>
      <c r="H29" s="38">
        <v>2.4876911116869699E-2</v>
      </c>
      <c r="I29" s="38">
        <v>3.9388442601710302E-2</v>
      </c>
      <c r="J29" s="38">
        <v>2.9023062969681299E-2</v>
      </c>
      <c r="K29" s="38">
        <v>6.2969681264576305E-2</v>
      </c>
      <c r="L29" s="38">
        <v>8.3182171547032904E-2</v>
      </c>
      <c r="M29" s="38">
        <v>0.17128789841927999</v>
      </c>
      <c r="N29" s="38">
        <v>0.29178543664161699</v>
      </c>
      <c r="O29" s="38">
        <v>1</v>
      </c>
    </row>
    <row r="31" spans="1:15" x14ac:dyDescent="0.2">
      <c r="A31" s="37" t="s">
        <v>34</v>
      </c>
    </row>
    <row r="32" spans="1:15" x14ac:dyDescent="0.2">
      <c r="A32" s="37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CFA48D-0E00-47AD-B3A6-111FC2E3512E}"/>
</file>

<file path=customXml/itemProps2.xml><?xml version="1.0" encoding="utf-8"?>
<ds:datastoreItem xmlns:ds="http://schemas.openxmlformats.org/officeDocument/2006/customXml" ds:itemID="{028D0C03-0BD4-4EF5-A14B-320C6A57AF31}"/>
</file>

<file path=customXml/itemProps3.xml><?xml version="1.0" encoding="utf-8"?>
<ds:datastoreItem xmlns:ds="http://schemas.openxmlformats.org/officeDocument/2006/customXml" ds:itemID="{41677A16-4CB5-4F3F-8AF8-567907B9E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2016-09-26T13:03:48Z</cp:lastPrinted>
  <dcterms:created xsi:type="dcterms:W3CDTF">2016-09-15T09:24:45Z</dcterms:created>
  <dcterms:modified xsi:type="dcterms:W3CDTF">2018-02-13T09:38:13Z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