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2000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Flussi!$A$1:$H$41</definedName>
    <definedName name="_xlnm.Print_Area" localSheetId="2">'Stratigrafia pendenti'!$A$1:$O$37</definedName>
    <definedName name="_xlnm.Print_Area" localSheetId="1">'Variazione pendenti'!$A$1:$G$16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3" i="7" l="1"/>
  <c r="G31" i="6" l="1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0" i="6"/>
  <c r="G40" i="6"/>
</calcChain>
</file>

<file path=xl/sharedStrings.xml><?xml version="1.0" encoding="utf-8"?>
<sst xmlns="http://schemas.openxmlformats.org/spreadsheetml/2006/main" count="111" uniqueCount="39">
  <si>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</si>
  <si>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</si>
  <si>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</si>
  <si>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</si>
  <si>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</si>
  <si>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</si>
  <si>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</si>
  <si>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</si>
  <si>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</si>
  <si>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</si>
  <si>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</si>
  <si>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</si>
  <si>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</si>
  <si>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</si>
  <si>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</si>
  <si>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</si>
  <si>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Potenza</t>
  </si>
  <si>
    <t>Corte d'Appello di Potenza</t>
  </si>
  <si>
    <t>Tribunale Ordinario di Lagonegro</t>
  </si>
  <si>
    <t>Tribunale Ordinario di Matera</t>
  </si>
  <si>
    <t>Tribunale Ordinario di Potenza</t>
  </si>
  <si>
    <t>Iscritti 2016</t>
  </si>
  <si>
    <t>Definiti 2016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</si>
  <si>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</si>
  <si>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</si>
  <si>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</si>
  <si>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</si>
  <si>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</si>
  <si>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</si>
  <si>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</si>
  <si>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</si>
  <si>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Fino al 2007</t>
  </si>
  <si>
    <t>Pendenti al 31/12/2015</t>
  </si>
  <si>
    <t>Anni 2016 - 2018</t>
  </si>
  <si>
    <t>Iscritti 2018</t>
  </si>
  <si>
    <t>Definiti 2018</t>
  </si>
  <si>
    <t>Pendenti al 31/12/2018</t>
  </si>
  <si>
    <t>Pendenti al 31 dicembre 2018</t>
  </si>
  <si>
    <t>Ultimo aggiornamento del sistema di rilevazione avvenuto il 5 febbraio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</si>
</sst>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1" fillId="0" borderId="0" xfId="0" applyFont="1"/>
  </cellXfs>
  <cellStyles count="2">
    <cellStyle name="Normale" xfId="0" builtinId="0"/>
    <cellStyle name="Percentuale" xfId="1" builtinId="5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zoomScaleNormal="100" workbookViewId="0">
      <selection activeCell="A42" sqref="A42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16</v>
      </c>
    </row>
    <row r="2" spans="1:15" ht="15" x14ac:dyDescent="0.25">
      <c r="A2" s="9" t="s">
        <v>7</v>
      </c>
    </row>
    <row r="3" spans="1:15" x14ac:dyDescent="0.2">
      <c r="A3" s="35" t="s">
        <v>28</v>
      </c>
      <c r="B3" s="36"/>
    </row>
    <row r="4" spans="1:15" x14ac:dyDescent="0.2">
      <c r="A4" s="35" t="s">
        <v>33</v>
      </c>
      <c r="B4" s="36"/>
    </row>
    <row r="6" spans="1:15" ht="25.5" x14ac:dyDescent="0.2">
      <c r="A6" s="6" t="s">
        <v>1</v>
      </c>
      <c r="B6" s="6" t="s">
        <v>12</v>
      </c>
      <c r="C6" s="7" t="s">
        <v>21</v>
      </c>
      <c r="D6" s="7" t="s">
        <v>22</v>
      </c>
      <c r="E6" s="7" t="s">
        <v>29</v>
      </c>
      <c r="F6" s="7" t="s">
        <v>30</v>
      </c>
      <c r="G6" s="7" t="s">
        <v>34</v>
      </c>
      <c r="H6" s="7" t="s">
        <v>35</v>
      </c>
    </row>
    <row r="7" spans="1:15" x14ac:dyDescent="0.2">
      <c r="A7" s="52" t="s">
        <v>17</v>
      </c>
      <c r="B7" s="3" t="s">
        <v>23</v>
      </c>
      <c r="C7" s="4">
        <v>946</v>
      </c>
      <c r="D7" s="4">
        <v>621</v>
      </c>
      <c r="E7" s="4">
        <v>842</v>
      </c>
      <c r="F7" s="4">
        <v>849</v>
      </c>
      <c r="G7" s="49">
        <v>767</v>
      </c>
      <c r="H7" s="49">
        <v>1039</v>
      </c>
    </row>
    <row r="8" spans="1:15" x14ac:dyDescent="0.2">
      <c r="A8" s="52"/>
      <c r="B8" s="3" t="s">
        <v>24</v>
      </c>
      <c r="C8" s="4">
        <v>160</v>
      </c>
      <c r="D8" s="4">
        <v>193</v>
      </c>
      <c r="E8" s="4">
        <v>172</v>
      </c>
      <c r="F8" s="4">
        <v>395</v>
      </c>
      <c r="G8" s="49">
        <v>169</v>
      </c>
      <c r="H8" s="49">
        <v>201</v>
      </c>
    </row>
    <row r="9" spans="1:15" x14ac:dyDescent="0.2">
      <c r="A9" s="52"/>
      <c r="B9" s="3" t="s">
        <v>25</v>
      </c>
      <c r="C9" s="4">
        <v>143</v>
      </c>
      <c r="D9" s="4">
        <v>277</v>
      </c>
      <c r="E9" s="4">
        <v>158</v>
      </c>
      <c r="F9" s="4">
        <v>160</v>
      </c>
      <c r="G9" s="49">
        <v>153</v>
      </c>
      <c r="H9" s="49">
        <v>132</v>
      </c>
    </row>
    <row r="10" spans="1:15" ht="13.5" thickBot="1" x14ac:dyDescent="0.25">
      <c r="A10" s="52"/>
      <c r="B10" s="10" t="s">
        <v>26</v>
      </c>
      <c r="C10" s="11">
        <v>476</v>
      </c>
      <c r="D10" s="11">
        <v>539</v>
      </c>
      <c r="E10" s="38">
        <v>481</v>
      </c>
      <c r="F10" s="11">
        <v>495</v>
      </c>
      <c r="G10" s="50">
        <v>522</v>
      </c>
      <c r="H10" s="50">
        <v>469</v>
      </c>
      <c r="J10" s="2"/>
      <c r="K10" s="2"/>
      <c r="L10" s="2"/>
      <c r="M10" s="2"/>
      <c r="N10" s="2"/>
      <c r="O10" s="2"/>
    </row>
    <row r="11" spans="1:15" ht="13.5" thickTop="1" x14ac:dyDescent="0.2">
      <c r="A11" s="52"/>
      <c r="B11" s="16" t="s">
        <v>4</v>
      </c>
      <c r="C11" s="17">
        <v>1725</v>
      </c>
      <c r="D11" s="17">
        <v>1630</v>
      </c>
      <c r="E11" s="17">
        <v>1653</v>
      </c>
      <c r="F11" s="17">
        <v>1899</v>
      </c>
      <c r="G11" s="51">
        <v>1611</v>
      </c>
      <c r="H11" s="51">
        <v>1841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10</v>
      </c>
      <c r="C13" s="53">
        <f>D11/C11</f>
        <v>0.94492753623188408</v>
      </c>
      <c r="D13" s="54"/>
      <c r="E13" s="53">
        <f>F11/E11</f>
        <v>1.148820326678766</v>
      </c>
      <c r="F13" s="54"/>
      <c r="G13" s="53">
        <f>H11/G11</f>
        <v>1.1427684667908131</v>
      </c>
      <c r="H13" s="54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2" t="s">
        <v>18</v>
      </c>
      <c r="B15" s="3" t="s">
        <v>23</v>
      </c>
      <c r="C15" s="4">
        <v>1051</v>
      </c>
      <c r="D15" s="4">
        <v>1224</v>
      </c>
      <c r="E15" s="4">
        <v>1044</v>
      </c>
      <c r="F15" s="4">
        <v>909</v>
      </c>
      <c r="G15" s="49">
        <v>1083</v>
      </c>
      <c r="H15" s="4">
        <v>1174</v>
      </c>
    </row>
    <row r="16" spans="1:15" x14ac:dyDescent="0.2">
      <c r="A16" s="52" t="s">
        <v>2</v>
      </c>
      <c r="B16" s="3" t="s">
        <v>24</v>
      </c>
      <c r="C16" s="4">
        <v>456</v>
      </c>
      <c r="D16" s="4">
        <v>634</v>
      </c>
      <c r="E16" s="4">
        <v>509</v>
      </c>
      <c r="F16" s="4">
        <v>499</v>
      </c>
      <c r="G16" s="4">
        <v>398</v>
      </c>
      <c r="H16" s="4">
        <v>412</v>
      </c>
    </row>
    <row r="17" spans="1:8" x14ac:dyDescent="0.2">
      <c r="A17" s="52"/>
      <c r="B17" s="3" t="s">
        <v>25</v>
      </c>
      <c r="C17" s="4">
        <v>668</v>
      </c>
      <c r="D17" s="4">
        <v>731</v>
      </c>
      <c r="E17" s="4">
        <v>674</v>
      </c>
      <c r="F17" s="4">
        <v>395</v>
      </c>
      <c r="G17" s="4">
        <v>663</v>
      </c>
      <c r="H17" s="4">
        <v>462</v>
      </c>
    </row>
    <row r="18" spans="1:8" x14ac:dyDescent="0.2">
      <c r="A18" s="52" t="s">
        <v>2</v>
      </c>
      <c r="B18" s="3" t="s">
        <v>26</v>
      </c>
      <c r="C18" s="4">
        <v>435</v>
      </c>
      <c r="D18" s="4">
        <v>432</v>
      </c>
      <c r="E18" s="4">
        <v>424</v>
      </c>
      <c r="F18" s="4">
        <v>429</v>
      </c>
      <c r="G18" s="4">
        <v>473</v>
      </c>
      <c r="H18" s="4">
        <v>470</v>
      </c>
    </row>
    <row r="19" spans="1:8" ht="13.5" thickBot="1" x14ac:dyDescent="0.25">
      <c r="A19" s="52" t="s">
        <v>2</v>
      </c>
      <c r="B19" s="10" t="s">
        <v>15</v>
      </c>
      <c r="C19" s="11">
        <v>889</v>
      </c>
      <c r="D19" s="11">
        <v>866</v>
      </c>
      <c r="E19" s="38">
        <v>737</v>
      </c>
      <c r="F19" s="11">
        <v>821</v>
      </c>
      <c r="G19" s="11">
        <v>690</v>
      </c>
      <c r="H19" s="11">
        <v>693</v>
      </c>
    </row>
    <row r="20" spans="1:8" ht="13.5" thickTop="1" x14ac:dyDescent="0.2">
      <c r="A20" s="52"/>
      <c r="B20" s="16" t="s">
        <v>4</v>
      </c>
      <c r="C20" s="17">
        <v>3499</v>
      </c>
      <c r="D20" s="17">
        <v>3887</v>
      </c>
      <c r="E20" s="17">
        <v>3388</v>
      </c>
      <c r="F20" s="17">
        <v>3053</v>
      </c>
      <c r="G20" s="17">
        <v>3307</v>
      </c>
      <c r="H20" s="17">
        <v>3211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10</v>
      </c>
      <c r="C22" s="53">
        <f>D20/C20</f>
        <v>1.1108888253786797</v>
      </c>
      <c r="D22" s="54"/>
      <c r="E22" s="53">
        <f>F20/E20</f>
        <v>0.90112160566706023</v>
      </c>
      <c r="F22" s="54"/>
      <c r="G22" s="53">
        <f>H20/G20</f>
        <v>0.97097066827940737</v>
      </c>
      <c r="H22" s="54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2" t="s">
        <v>19</v>
      </c>
      <c r="B24" s="3" t="s">
        <v>23</v>
      </c>
      <c r="C24" s="4">
        <v>1389</v>
      </c>
      <c r="D24" s="4">
        <v>2670</v>
      </c>
      <c r="E24" s="4">
        <v>1460</v>
      </c>
      <c r="F24" s="4">
        <v>2159</v>
      </c>
      <c r="G24" s="4">
        <v>1412</v>
      </c>
      <c r="H24" s="4">
        <v>1828</v>
      </c>
    </row>
    <row r="25" spans="1:8" x14ac:dyDescent="0.2">
      <c r="A25" s="52" t="s">
        <v>3</v>
      </c>
      <c r="B25" s="3" t="s">
        <v>24</v>
      </c>
      <c r="C25" s="4">
        <v>866</v>
      </c>
      <c r="D25" s="4">
        <v>1293</v>
      </c>
      <c r="E25" s="4">
        <v>607</v>
      </c>
      <c r="F25" s="4">
        <v>651</v>
      </c>
      <c r="G25" s="4">
        <v>719</v>
      </c>
      <c r="H25" s="4">
        <v>699</v>
      </c>
    </row>
    <row r="26" spans="1:8" x14ac:dyDescent="0.2">
      <c r="A26" s="52"/>
      <c r="B26" s="3" t="s">
        <v>25</v>
      </c>
      <c r="C26" s="4">
        <v>848</v>
      </c>
      <c r="D26" s="4">
        <v>748</v>
      </c>
      <c r="E26" s="4">
        <v>577</v>
      </c>
      <c r="F26" s="4">
        <v>731</v>
      </c>
      <c r="G26" s="4">
        <v>417</v>
      </c>
      <c r="H26" s="4">
        <v>410</v>
      </c>
    </row>
    <row r="27" spans="1:8" x14ac:dyDescent="0.2">
      <c r="A27" s="52" t="s">
        <v>3</v>
      </c>
      <c r="B27" s="3" t="s">
        <v>26</v>
      </c>
      <c r="C27" s="5">
        <v>684</v>
      </c>
      <c r="D27" s="4">
        <v>636</v>
      </c>
      <c r="E27" s="4">
        <v>679</v>
      </c>
      <c r="F27" s="4">
        <v>690</v>
      </c>
      <c r="G27" s="5">
        <v>687</v>
      </c>
      <c r="H27" s="4">
        <v>675</v>
      </c>
    </row>
    <row r="28" spans="1:8" ht="13.5" thickBot="1" x14ac:dyDescent="0.25">
      <c r="A28" s="52" t="s">
        <v>3</v>
      </c>
      <c r="B28" s="10" t="s">
        <v>15</v>
      </c>
      <c r="C28" s="11">
        <v>1009</v>
      </c>
      <c r="D28" s="11">
        <v>1014</v>
      </c>
      <c r="E28" s="38">
        <v>1062</v>
      </c>
      <c r="F28" s="11">
        <v>1064</v>
      </c>
      <c r="G28" s="11">
        <v>933</v>
      </c>
      <c r="H28" s="11">
        <v>940</v>
      </c>
    </row>
    <row r="29" spans="1:8" ht="13.5" thickTop="1" x14ac:dyDescent="0.2">
      <c r="A29" s="52"/>
      <c r="B29" s="16" t="s">
        <v>4</v>
      </c>
      <c r="C29" s="17">
        <v>4796</v>
      </c>
      <c r="D29" s="17">
        <v>6361</v>
      </c>
      <c r="E29" s="17">
        <v>4385</v>
      </c>
      <c r="F29" s="17">
        <v>5295</v>
      </c>
      <c r="G29" s="17">
        <v>4168</v>
      </c>
      <c r="H29" s="17">
        <v>4552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10</v>
      </c>
      <c r="C31" s="53">
        <f>D29/C29</f>
        <v>1.3263135946622184</v>
      </c>
      <c r="D31" s="54"/>
      <c r="E31" s="53">
        <f>F29/E29</f>
        <v>1.2075256556442417</v>
      </c>
      <c r="F31" s="54"/>
      <c r="G31" s="53">
        <f>H29/G29</f>
        <v>1.092130518234165</v>
      </c>
      <c r="H31" s="54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2" t="s">
        <v>20</v>
      </c>
      <c r="B33" s="3" t="s">
        <v>23</v>
      </c>
      <c r="C33" s="4">
        <v>2951</v>
      </c>
      <c r="D33" s="4">
        <v>2919</v>
      </c>
      <c r="E33" s="4">
        <v>2635</v>
      </c>
      <c r="F33" s="4">
        <v>2808</v>
      </c>
      <c r="G33" s="4">
        <v>2117</v>
      </c>
      <c r="H33" s="4">
        <v>2516</v>
      </c>
    </row>
    <row r="34" spans="1:8" x14ac:dyDescent="0.2">
      <c r="A34" s="52"/>
      <c r="B34" s="3" t="s">
        <v>24</v>
      </c>
      <c r="C34" s="4">
        <v>1041</v>
      </c>
      <c r="D34" s="4">
        <v>1029</v>
      </c>
      <c r="E34" s="4">
        <v>1192</v>
      </c>
      <c r="F34" s="4">
        <v>1242</v>
      </c>
      <c r="G34" s="4">
        <v>1054</v>
      </c>
      <c r="H34" s="4">
        <v>977</v>
      </c>
    </row>
    <row r="35" spans="1:8" x14ac:dyDescent="0.2">
      <c r="A35" s="52"/>
      <c r="B35" s="3" t="s">
        <v>25</v>
      </c>
      <c r="C35" s="4">
        <v>753</v>
      </c>
      <c r="D35" s="4">
        <v>701</v>
      </c>
      <c r="E35" s="4">
        <v>703</v>
      </c>
      <c r="F35" s="4">
        <v>909</v>
      </c>
      <c r="G35" s="4">
        <v>768</v>
      </c>
      <c r="H35" s="4">
        <v>629</v>
      </c>
    </row>
    <row r="36" spans="1:8" x14ac:dyDescent="0.2">
      <c r="A36" s="52"/>
      <c r="B36" s="3" t="s">
        <v>26</v>
      </c>
      <c r="C36" s="5">
        <v>843</v>
      </c>
      <c r="D36" s="4">
        <v>744</v>
      </c>
      <c r="E36" s="4">
        <v>840</v>
      </c>
      <c r="F36" s="4">
        <v>719</v>
      </c>
      <c r="G36" s="4">
        <v>1937</v>
      </c>
      <c r="H36" s="4">
        <v>1393</v>
      </c>
    </row>
    <row r="37" spans="1:8" ht="13.5" thickBot="1" x14ac:dyDescent="0.25">
      <c r="A37" s="52"/>
      <c r="B37" s="10" t="s">
        <v>15</v>
      </c>
      <c r="C37" s="11">
        <v>1556</v>
      </c>
      <c r="D37" s="11">
        <v>1600</v>
      </c>
      <c r="E37" s="38">
        <v>1617</v>
      </c>
      <c r="F37" s="11">
        <v>1439</v>
      </c>
      <c r="G37" s="11">
        <v>1550</v>
      </c>
      <c r="H37" s="11">
        <v>1559</v>
      </c>
    </row>
    <row r="38" spans="1:8" ht="13.5" thickTop="1" x14ac:dyDescent="0.2">
      <c r="A38" s="52"/>
      <c r="B38" s="16" t="s">
        <v>4</v>
      </c>
      <c r="C38" s="17">
        <v>7144</v>
      </c>
      <c r="D38" s="17">
        <v>6993</v>
      </c>
      <c r="E38" s="17">
        <v>6987</v>
      </c>
      <c r="F38" s="17">
        <v>7117</v>
      </c>
      <c r="G38" s="17">
        <v>7426</v>
      </c>
      <c r="H38" s="17">
        <v>7074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10</v>
      </c>
      <c r="C40" s="53">
        <f>D38/C38</f>
        <v>0.97886338185890254</v>
      </c>
      <c r="D40" s="54"/>
      <c r="E40" s="53">
        <f>F38/E38</f>
        <v>1.018605982539001</v>
      </c>
      <c r="F40" s="54"/>
      <c r="G40" s="53">
        <f>H38/G38</f>
        <v>0.95259897656881232</v>
      </c>
      <c r="H40" s="54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8" t="s">
        <v>38</v>
      </c>
      <c r="C42" s="2"/>
      <c r="D42" s="2"/>
    </row>
    <row r="43" spans="1:8" x14ac:dyDescent="0.2">
      <c r="A43" s="12" t="s">
        <v>5</v>
      </c>
      <c r="C43" s="2"/>
      <c r="D43" s="2"/>
    </row>
    <row r="44" spans="1:8" x14ac:dyDescent="0.2">
      <c r="C44" s="2"/>
      <c r="D44" s="2"/>
    </row>
    <row r="45" spans="1:8" x14ac:dyDescent="0.2">
      <c r="C45" s="2"/>
      <c r="D45" s="2"/>
    </row>
    <row r="46" spans="1:8" x14ac:dyDescent="0.2">
      <c r="C46" s="2"/>
      <c r="D46" s="2"/>
    </row>
    <row r="47" spans="1:8" x14ac:dyDescent="0.2">
      <c r="C47" s="2"/>
      <c r="D47" s="2"/>
    </row>
    <row r="48" spans="1:8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</sheetData>
  <mergeCells count="16">
    <mergeCell ref="E13:F13"/>
    <mergeCell ref="G13:H13"/>
    <mergeCell ref="C22:D22"/>
    <mergeCell ref="E22:F22"/>
    <mergeCell ref="G22:H22"/>
    <mergeCell ref="E31:F31"/>
    <mergeCell ref="G31:H31"/>
    <mergeCell ref="C40:D40"/>
    <mergeCell ref="E40:F40"/>
    <mergeCell ref="G40:H40"/>
    <mergeCell ref="A7:A11"/>
    <mergeCell ref="A15:A20"/>
    <mergeCell ref="A24:A29"/>
    <mergeCell ref="A33:A38"/>
    <mergeCell ref="C31:D31"/>
    <mergeCell ref="C13:D13"/>
  </mergeCells>
  <conditionalFormatting sqref="E13:F13">
    <cfRule type="cellIs" dxfId="31" priority="65" operator="greaterThan">
      <formula>1</formula>
    </cfRule>
    <cfRule type="cellIs" dxfId="30" priority="66" operator="lessThan">
      <formula>1</formula>
    </cfRule>
  </conditionalFormatting>
  <conditionalFormatting sqref="G13:H13">
    <cfRule type="cellIs" dxfId="29" priority="63" operator="greaterThan">
      <formula>1</formula>
    </cfRule>
    <cfRule type="cellIs" dxfId="28" priority="64" operator="lessThan">
      <formula>1</formula>
    </cfRule>
  </conditionalFormatting>
  <conditionalFormatting sqref="C22:D22">
    <cfRule type="cellIs" dxfId="27" priority="61" operator="greaterThan">
      <formula>1</formula>
    </cfRule>
    <cfRule type="cellIs" dxfId="26" priority="62" operator="lessThan">
      <formula>1</formula>
    </cfRule>
  </conditionalFormatting>
  <conditionalFormatting sqref="E22:F22">
    <cfRule type="cellIs" dxfId="25" priority="59" operator="greaterThan">
      <formula>1</formula>
    </cfRule>
    <cfRule type="cellIs" dxfId="24" priority="60" operator="lessThan">
      <formula>1</formula>
    </cfRule>
  </conditionalFormatting>
  <conditionalFormatting sqref="G22:H22">
    <cfRule type="cellIs" dxfId="23" priority="57" operator="greaterThan">
      <formula>1</formula>
    </cfRule>
    <cfRule type="cellIs" dxfId="22" priority="58" operator="lessThan">
      <formula>1</formula>
    </cfRule>
  </conditionalFormatting>
  <conditionalFormatting sqref="C31:D31">
    <cfRule type="cellIs" dxfId="21" priority="55" operator="greaterThan">
      <formula>1</formula>
    </cfRule>
    <cfRule type="cellIs" dxfId="20" priority="56" operator="lessThan">
      <formula>1</formula>
    </cfRule>
  </conditionalFormatting>
  <conditionalFormatting sqref="E31:F31">
    <cfRule type="cellIs" dxfId="19" priority="53" operator="greaterThan">
      <formula>1</formula>
    </cfRule>
    <cfRule type="cellIs" dxfId="18" priority="54" operator="lessThan">
      <formula>1</formula>
    </cfRule>
  </conditionalFormatting>
  <conditionalFormatting sqref="G31:H31">
    <cfRule type="cellIs" dxfId="17" priority="51" operator="greaterThan">
      <formula>1</formula>
    </cfRule>
    <cfRule type="cellIs" dxfId="16" priority="52" operator="lessThan">
      <formula>1</formula>
    </cfRule>
  </conditionalFormatting>
  <conditionalFormatting sqref="C40:D40">
    <cfRule type="cellIs" dxfId="15" priority="49" operator="greaterThan">
      <formula>1</formula>
    </cfRule>
    <cfRule type="cellIs" dxfId="14" priority="50" operator="lessThan">
      <formula>1</formula>
    </cfRule>
  </conditionalFormatting>
  <conditionalFormatting sqref="E40:F40">
    <cfRule type="cellIs" dxfId="13" priority="47" operator="greaterThan">
      <formula>1</formula>
    </cfRule>
    <cfRule type="cellIs" dxfId="12" priority="48" operator="lessThan">
      <formula>1</formula>
    </cfRule>
  </conditionalFormatting>
  <conditionalFormatting sqref="G40:H40">
    <cfRule type="cellIs" dxfId="11" priority="45" operator="greaterThan">
      <formula>1</formula>
    </cfRule>
    <cfRule type="cellIs" dxfId="10" priority="46" operator="lessThan">
      <formula>1</formula>
    </cfRule>
  </conditionalFormatting>
  <conditionalFormatting sqref="C13:D13">
    <cfRule type="cellIs" dxfId="9" priority="25" operator="greaterThan">
      <formula>1</formula>
    </cfRule>
    <cfRule type="cellIs" dxfId="8" priority="26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topLeftCell="A2" zoomScaleNormal="100" workbookViewId="0">
      <selection activeCell="D13" sqref="D1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16</v>
      </c>
    </row>
    <row r="2" spans="1:8" ht="15" x14ac:dyDescent="0.25">
      <c r="A2" s="9" t="s">
        <v>8</v>
      </c>
    </row>
    <row r="3" spans="1:8" x14ac:dyDescent="0.2">
      <c r="A3" s="35" t="s">
        <v>27</v>
      </c>
      <c r="B3" s="36"/>
    </row>
    <row r="4" spans="1:8" x14ac:dyDescent="0.2">
      <c r="A4" s="35" t="s">
        <v>33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12</v>
      </c>
      <c r="C6" s="31" t="s">
        <v>32</v>
      </c>
      <c r="D6" s="31" t="s">
        <v>36</v>
      </c>
      <c r="E6" s="29"/>
      <c r="F6" s="7" t="s">
        <v>9</v>
      </c>
    </row>
    <row r="7" spans="1:8" s="24" customFormat="1" ht="27" customHeight="1" x14ac:dyDescent="0.25">
      <c r="A7" s="33" t="s">
        <v>17</v>
      </c>
      <c r="B7" s="32" t="s">
        <v>4</v>
      </c>
      <c r="C7" s="42">
        <v>4436</v>
      </c>
      <c r="D7" s="42">
        <v>4024</v>
      </c>
      <c r="E7" s="30"/>
      <c r="F7" s="23">
        <f>(D7-C7)/C7</f>
        <v>-9.2876465284039672E-2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18</v>
      </c>
      <c r="B9" s="25" t="s">
        <v>4</v>
      </c>
      <c r="C9" s="39">
        <v>8592</v>
      </c>
      <c r="D9" s="43">
        <v>8472</v>
      </c>
      <c r="E9" s="30"/>
      <c r="F9" s="26">
        <f>(D9-C9)/C9</f>
        <v>-1.3966480446927373E-2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19</v>
      </c>
      <c r="B11" s="25" t="s">
        <v>4</v>
      </c>
      <c r="C11" s="39">
        <v>9017</v>
      </c>
      <c r="D11" s="43">
        <v>6114</v>
      </c>
      <c r="E11" s="30"/>
      <c r="F11" s="26">
        <f>(D11-C11)/C11</f>
        <v>-0.32194743262725961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20</v>
      </c>
      <c r="B13" s="25" t="s">
        <v>4</v>
      </c>
      <c r="C13" s="39">
        <v>16433</v>
      </c>
      <c r="D13" s="43">
        <v>16125</v>
      </c>
      <c r="E13" s="30"/>
      <c r="F13" s="26">
        <f>(D13-C13)/C13</f>
        <v>-1.8742773687093043E-2</v>
      </c>
      <c r="G13" s="1"/>
    </row>
    <row r="14" spans="1:8" x14ac:dyDescent="0.2">
      <c r="C14" s="2"/>
      <c r="D14" s="2"/>
      <c r="E14" s="15"/>
    </row>
    <row r="15" spans="1:8" x14ac:dyDescent="0.2">
      <c r="A15" s="58" t="s">
        <v>38</v>
      </c>
    </row>
    <row r="16" spans="1:8" x14ac:dyDescent="0.2">
      <c r="A16" s="12" t="s">
        <v>5</v>
      </c>
    </row>
  </sheetData>
  <conditionalFormatting sqref="F7">
    <cfRule type="cellIs" dxfId="7" priority="23" operator="lessThan">
      <formula>0</formula>
    </cfRule>
    <cfRule type="cellIs" dxfId="6" priority="24" operator="greaterThan">
      <formula>0</formula>
    </cfRule>
  </conditionalFormatting>
  <conditionalFormatting sqref="F9">
    <cfRule type="cellIs" dxfId="5" priority="21" operator="lessThan">
      <formula>0</formula>
    </cfRule>
    <cfRule type="cellIs" dxfId="4" priority="22" operator="greaterThan">
      <formula>0</formula>
    </cfRule>
  </conditionalFormatting>
  <conditionalFormatting sqref="F11">
    <cfRule type="cellIs" dxfId="3" priority="19" operator="lessThan">
      <formula>0</formula>
    </cfRule>
    <cfRule type="cellIs" dxfId="2" priority="20" operator="greaterThan">
      <formula>0</formula>
    </cfRule>
  </conditionalFormatting>
  <conditionalFormatting sqref="F13">
    <cfRule type="cellIs" dxfId="1" priority="17" operator="lessThan">
      <formula>0</formula>
    </cfRule>
    <cfRule type="cellIs" dxfId="0" priority="1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showGridLines="0" tabSelected="1" zoomScaleNormal="100" workbookViewId="0">
      <selection activeCell="C18" sqref="C18:N36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8" ht="15.75" x14ac:dyDescent="0.25">
      <c r="A1" s="8" t="s">
        <v>16</v>
      </c>
    </row>
    <row r="2" spans="1:18" ht="15" x14ac:dyDescent="0.25">
      <c r="A2" s="9" t="s">
        <v>11</v>
      </c>
    </row>
    <row r="3" spans="1:18" x14ac:dyDescent="0.2">
      <c r="A3" s="35" t="s">
        <v>27</v>
      </c>
      <c r="B3" s="36"/>
    </row>
    <row r="4" spans="1:18" x14ac:dyDescent="0.2">
      <c r="A4" s="35" t="s">
        <v>37</v>
      </c>
    </row>
    <row r="6" spans="1:18" ht="18" customHeight="1" x14ac:dyDescent="0.2">
      <c r="A6" s="6" t="s">
        <v>1</v>
      </c>
      <c r="B6" s="6" t="s">
        <v>12</v>
      </c>
      <c r="C6" s="7" t="s">
        <v>31</v>
      </c>
      <c r="D6" s="7">
        <v>2008</v>
      </c>
      <c r="E6" s="7">
        <v>2009</v>
      </c>
      <c r="F6" s="7">
        <v>2010</v>
      </c>
      <c r="G6" s="7">
        <v>2011</v>
      </c>
      <c r="H6" s="7">
        <v>2012</v>
      </c>
      <c r="I6" s="7">
        <v>2013</v>
      </c>
      <c r="J6" s="7">
        <v>2014</v>
      </c>
      <c r="K6" s="7">
        <v>2015</v>
      </c>
      <c r="L6" s="7">
        <v>2016</v>
      </c>
      <c r="M6" s="7">
        <v>2017</v>
      </c>
      <c r="N6" s="7">
        <v>2018</v>
      </c>
      <c r="O6" s="7" t="s">
        <v>0</v>
      </c>
    </row>
    <row r="7" spans="1:18" ht="13.9" customHeight="1" x14ac:dyDescent="0.2">
      <c r="A7" s="55" t="s">
        <v>17</v>
      </c>
      <c r="B7" s="3" t="s">
        <v>23</v>
      </c>
      <c r="C7" s="3">
        <v>46</v>
      </c>
      <c r="D7" s="3">
        <v>101</v>
      </c>
      <c r="E7" s="3">
        <v>168</v>
      </c>
      <c r="F7" s="3">
        <v>256</v>
      </c>
      <c r="G7" s="3">
        <v>280</v>
      </c>
      <c r="H7" s="3">
        <v>267</v>
      </c>
      <c r="I7" s="3">
        <v>195</v>
      </c>
      <c r="J7" s="3">
        <v>228</v>
      </c>
      <c r="K7" s="4">
        <v>328</v>
      </c>
      <c r="L7" s="4">
        <v>451</v>
      </c>
      <c r="M7" s="4">
        <v>478</v>
      </c>
      <c r="N7" s="4">
        <v>659</v>
      </c>
      <c r="O7" s="4">
        <v>3457</v>
      </c>
    </row>
    <row r="8" spans="1:18" ht="13.9" customHeight="1" x14ac:dyDescent="0.2">
      <c r="A8" s="56"/>
      <c r="B8" s="3" t="s">
        <v>24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12</v>
      </c>
      <c r="M8" s="4">
        <v>65</v>
      </c>
      <c r="N8" s="4">
        <v>150</v>
      </c>
      <c r="O8" s="4">
        <v>227</v>
      </c>
    </row>
    <row r="9" spans="1:18" x14ac:dyDescent="0.2">
      <c r="A9" s="56"/>
      <c r="B9" s="3" t="s">
        <v>25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>
        <v>10</v>
      </c>
      <c r="M9" s="4">
        <v>72</v>
      </c>
      <c r="N9" s="4">
        <v>127</v>
      </c>
      <c r="O9" s="4">
        <v>209</v>
      </c>
    </row>
    <row r="10" spans="1:18" ht="13.5" thickBot="1" x14ac:dyDescent="0.25">
      <c r="A10" s="56"/>
      <c r="B10" s="10" t="s">
        <v>26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11">
        <v>2</v>
      </c>
      <c r="N10" s="11">
        <v>129</v>
      </c>
      <c r="O10" s="11">
        <v>131</v>
      </c>
      <c r="R10" s="2"/>
    </row>
    <row r="11" spans="1:18" ht="13.5" thickTop="1" x14ac:dyDescent="0.2">
      <c r="A11" s="56"/>
      <c r="B11" s="16" t="s">
        <v>13</v>
      </c>
      <c r="C11" s="16">
        <v>46</v>
      </c>
      <c r="D11" s="16">
        <v>101</v>
      </c>
      <c r="E11" s="16">
        <v>168</v>
      </c>
      <c r="F11" s="16">
        <v>256</v>
      </c>
      <c r="G11" s="16">
        <v>280</v>
      </c>
      <c r="H11" s="16">
        <v>267</v>
      </c>
      <c r="I11" s="16">
        <v>195</v>
      </c>
      <c r="J11" s="16">
        <v>228</v>
      </c>
      <c r="K11" s="19">
        <v>328</v>
      </c>
      <c r="L11" s="19">
        <v>473</v>
      </c>
      <c r="M11" s="19">
        <v>617</v>
      </c>
      <c r="N11" s="19">
        <v>1065</v>
      </c>
      <c r="O11" s="19">
        <v>4024</v>
      </c>
      <c r="R11" s="2"/>
    </row>
    <row r="12" spans="1:18" x14ac:dyDescent="0.2">
      <c r="A12" s="57"/>
      <c r="B12" s="18" t="s">
        <v>14</v>
      </c>
      <c r="C12" s="20">
        <v>1.1431411530815099E-2</v>
      </c>
      <c r="D12" s="20">
        <v>2.5099403578528801E-2</v>
      </c>
      <c r="E12" s="20">
        <v>4.1749502982107403E-2</v>
      </c>
      <c r="F12" s="20">
        <v>6.3618290258449298E-2</v>
      </c>
      <c r="G12" s="20">
        <v>6.9582504970178899E-2</v>
      </c>
      <c r="H12" s="20">
        <v>6.6351888667992104E-2</v>
      </c>
      <c r="I12" s="20">
        <v>4.8459244532803203E-2</v>
      </c>
      <c r="J12" s="20">
        <v>5.6660039761431399E-2</v>
      </c>
      <c r="K12" s="20">
        <v>8.1510934393638199E-2</v>
      </c>
      <c r="L12" s="20">
        <v>0.117544731610338</v>
      </c>
      <c r="M12" s="20">
        <v>0.15333001988071601</v>
      </c>
      <c r="N12" s="20">
        <v>0.26466202783300202</v>
      </c>
      <c r="O12" s="20">
        <v>1</v>
      </c>
    </row>
    <row r="14" spans="1:18" ht="12.75" customHeight="1" x14ac:dyDescent="0.2">
      <c r="A14" s="55" t="s">
        <v>18</v>
      </c>
      <c r="B14" s="3" t="s">
        <v>23</v>
      </c>
      <c r="C14" s="4">
        <v>76</v>
      </c>
      <c r="D14" s="4">
        <v>55</v>
      </c>
      <c r="E14" s="4">
        <v>79</v>
      </c>
      <c r="F14" s="4">
        <v>113</v>
      </c>
      <c r="G14" s="4">
        <v>204</v>
      </c>
      <c r="H14" s="4">
        <v>355</v>
      </c>
      <c r="I14" s="4">
        <v>477</v>
      </c>
      <c r="J14" s="4">
        <v>529</v>
      </c>
      <c r="K14" s="4">
        <v>596</v>
      </c>
      <c r="L14" s="4">
        <v>597</v>
      </c>
      <c r="M14" s="4">
        <v>688</v>
      </c>
      <c r="N14" s="4">
        <v>914</v>
      </c>
      <c r="O14" s="4">
        <v>4683</v>
      </c>
    </row>
    <row r="15" spans="1:18" x14ac:dyDescent="0.2">
      <c r="A15" s="56"/>
      <c r="B15" s="3" t="s">
        <v>24</v>
      </c>
      <c r="C15" s="5">
        <v>4</v>
      </c>
      <c r="D15" s="5">
        <v>0</v>
      </c>
      <c r="E15" s="5">
        <v>2</v>
      </c>
      <c r="F15" s="5">
        <v>2</v>
      </c>
      <c r="G15" s="5">
        <v>4</v>
      </c>
      <c r="H15" s="5">
        <v>29</v>
      </c>
      <c r="I15" s="5">
        <v>91</v>
      </c>
      <c r="J15" s="5">
        <v>81</v>
      </c>
      <c r="K15" s="4">
        <v>115</v>
      </c>
      <c r="L15" s="4">
        <v>147</v>
      </c>
      <c r="M15" s="4">
        <v>210</v>
      </c>
      <c r="N15" s="4">
        <v>238</v>
      </c>
      <c r="O15" s="4">
        <v>923</v>
      </c>
    </row>
    <row r="16" spans="1:18" x14ac:dyDescent="0.2">
      <c r="A16" s="56"/>
      <c r="B16" s="3" t="s">
        <v>25</v>
      </c>
      <c r="C16" s="5">
        <v>2</v>
      </c>
      <c r="D16" s="5">
        <v>2</v>
      </c>
      <c r="E16" s="5">
        <v>2</v>
      </c>
      <c r="F16" s="5">
        <v>17</v>
      </c>
      <c r="G16" s="5">
        <v>11</v>
      </c>
      <c r="H16" s="5">
        <v>14</v>
      </c>
      <c r="I16" s="5">
        <v>36</v>
      </c>
      <c r="J16" s="5">
        <v>327</v>
      </c>
      <c r="K16" s="4">
        <v>375</v>
      </c>
      <c r="L16" s="4">
        <v>553</v>
      </c>
      <c r="M16" s="4">
        <v>601</v>
      </c>
      <c r="N16" s="4">
        <v>640</v>
      </c>
      <c r="O16" s="4">
        <v>2580</v>
      </c>
    </row>
    <row r="17" spans="1:15" x14ac:dyDescent="0.2">
      <c r="A17" s="56"/>
      <c r="B17" s="3" t="s">
        <v>26</v>
      </c>
      <c r="C17" s="5">
        <v>4</v>
      </c>
      <c r="D17" s="5">
        <v>0</v>
      </c>
      <c r="E17" s="5">
        <v>0</v>
      </c>
      <c r="F17" s="5">
        <v>1</v>
      </c>
      <c r="G17" s="5">
        <v>0</v>
      </c>
      <c r="H17" s="5">
        <v>2</v>
      </c>
      <c r="I17" s="5">
        <v>3</v>
      </c>
      <c r="J17" s="5">
        <v>0</v>
      </c>
      <c r="K17" s="4">
        <v>1</v>
      </c>
      <c r="L17" s="4">
        <v>6</v>
      </c>
      <c r="M17" s="4">
        <v>15</v>
      </c>
      <c r="N17" s="4">
        <v>62</v>
      </c>
      <c r="O17" s="4">
        <v>94</v>
      </c>
    </row>
    <row r="18" spans="1:15" ht="13.5" thickBot="1" x14ac:dyDescent="0.25">
      <c r="A18" s="56"/>
      <c r="B18" s="10" t="s">
        <v>15</v>
      </c>
      <c r="C18" s="38">
        <v>0</v>
      </c>
      <c r="D18" s="38">
        <v>0</v>
      </c>
      <c r="E18" s="38">
        <v>1</v>
      </c>
      <c r="F18" s="38">
        <v>3</v>
      </c>
      <c r="G18" s="38">
        <v>2</v>
      </c>
      <c r="H18" s="38">
        <v>1</v>
      </c>
      <c r="I18" s="38">
        <v>2</v>
      </c>
      <c r="J18" s="38">
        <v>8</v>
      </c>
      <c r="K18" s="11">
        <v>9</v>
      </c>
      <c r="L18" s="11">
        <v>10</v>
      </c>
      <c r="M18" s="11">
        <v>16</v>
      </c>
      <c r="N18" s="11">
        <v>140</v>
      </c>
      <c r="O18" s="11">
        <v>192</v>
      </c>
    </row>
    <row r="19" spans="1:15" ht="13.5" thickTop="1" x14ac:dyDescent="0.2">
      <c r="A19" s="56"/>
      <c r="B19" s="16" t="s">
        <v>13</v>
      </c>
      <c r="C19" s="16">
        <v>86</v>
      </c>
      <c r="D19" s="16">
        <v>57</v>
      </c>
      <c r="E19" s="16">
        <v>84</v>
      </c>
      <c r="F19" s="16">
        <v>136</v>
      </c>
      <c r="G19" s="16">
        <v>221</v>
      </c>
      <c r="H19" s="16">
        <v>401</v>
      </c>
      <c r="I19" s="16">
        <v>609</v>
      </c>
      <c r="J19" s="16">
        <v>945</v>
      </c>
      <c r="K19" s="19">
        <v>1096</v>
      </c>
      <c r="L19" s="19">
        <v>1313</v>
      </c>
      <c r="M19" s="19">
        <v>1530</v>
      </c>
      <c r="N19" s="19">
        <v>1994</v>
      </c>
      <c r="O19" s="19">
        <v>8472</v>
      </c>
    </row>
    <row r="20" spans="1:15" x14ac:dyDescent="0.2">
      <c r="A20" s="57"/>
      <c r="B20" s="18" t="s">
        <v>14</v>
      </c>
      <c r="C20" s="20">
        <v>1.0151085930122801E-2</v>
      </c>
      <c r="D20" s="20">
        <v>6.7280453257790402E-3</v>
      </c>
      <c r="E20" s="20">
        <v>9.9150141643059506E-3</v>
      </c>
      <c r="F20" s="20">
        <v>1.6052880075543001E-2</v>
      </c>
      <c r="G20" s="20">
        <v>2.6085930122757301E-2</v>
      </c>
      <c r="H20" s="20">
        <v>4.7332389046270101E-2</v>
      </c>
      <c r="I20" s="20">
        <v>7.1883852691218095E-2</v>
      </c>
      <c r="J20" s="20">
        <v>0.11154390934844199</v>
      </c>
      <c r="K20" s="20">
        <v>0.129367327667611</v>
      </c>
      <c r="L20" s="20">
        <v>0.15498111425873501</v>
      </c>
      <c r="M20" s="20">
        <v>0.18059490084985799</v>
      </c>
      <c r="N20" s="20">
        <v>0.23536355051935801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5" t="s">
        <v>19</v>
      </c>
      <c r="B22" s="3" t="s">
        <v>23</v>
      </c>
      <c r="C22" s="4">
        <v>31</v>
      </c>
      <c r="D22" s="4">
        <v>12</v>
      </c>
      <c r="E22" s="4">
        <v>22</v>
      </c>
      <c r="F22" s="4">
        <v>41</v>
      </c>
      <c r="G22" s="4">
        <v>70</v>
      </c>
      <c r="H22" s="4">
        <v>120</v>
      </c>
      <c r="I22" s="4">
        <v>208</v>
      </c>
      <c r="J22" s="4">
        <v>279</v>
      </c>
      <c r="K22" s="4">
        <v>375</v>
      </c>
      <c r="L22" s="4">
        <v>413</v>
      </c>
      <c r="M22" s="4">
        <v>643</v>
      </c>
      <c r="N22" s="4">
        <v>1022</v>
      </c>
      <c r="O22" s="4">
        <v>3236</v>
      </c>
    </row>
    <row r="23" spans="1:15" x14ac:dyDescent="0.2">
      <c r="A23" s="56"/>
      <c r="B23" s="3" t="s">
        <v>24</v>
      </c>
      <c r="C23" s="5">
        <v>0</v>
      </c>
      <c r="D23" s="5">
        <v>1</v>
      </c>
      <c r="E23" s="5">
        <v>0</v>
      </c>
      <c r="F23" s="5">
        <v>1</v>
      </c>
      <c r="G23" s="5">
        <v>5</v>
      </c>
      <c r="H23" s="5">
        <v>60</v>
      </c>
      <c r="I23" s="5">
        <v>134</v>
      </c>
      <c r="J23" s="5">
        <v>122</v>
      </c>
      <c r="K23" s="4">
        <v>128</v>
      </c>
      <c r="L23" s="4">
        <v>168</v>
      </c>
      <c r="M23" s="4">
        <v>214</v>
      </c>
      <c r="N23" s="4">
        <v>209</v>
      </c>
      <c r="O23" s="4">
        <v>1042</v>
      </c>
    </row>
    <row r="24" spans="1:15" x14ac:dyDescent="0.2">
      <c r="A24" s="56"/>
      <c r="B24" s="3" t="s">
        <v>25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50</v>
      </c>
      <c r="I24" s="5">
        <v>116</v>
      </c>
      <c r="J24" s="5">
        <v>180</v>
      </c>
      <c r="K24" s="4">
        <v>175</v>
      </c>
      <c r="L24" s="4">
        <v>348</v>
      </c>
      <c r="M24" s="4">
        <v>309</v>
      </c>
      <c r="N24" s="4">
        <v>355</v>
      </c>
      <c r="O24" s="4">
        <v>1535</v>
      </c>
    </row>
    <row r="25" spans="1:15" x14ac:dyDescent="0.2">
      <c r="A25" s="56"/>
      <c r="B25" s="46" t="s">
        <v>26</v>
      </c>
      <c r="C25" s="47">
        <v>0</v>
      </c>
      <c r="D25" s="47">
        <v>0</v>
      </c>
      <c r="E25" s="47">
        <v>0</v>
      </c>
      <c r="F25" s="47">
        <v>0</v>
      </c>
      <c r="G25" s="47">
        <v>1</v>
      </c>
      <c r="H25" s="47">
        <v>1</v>
      </c>
      <c r="I25" s="47">
        <v>0</v>
      </c>
      <c r="J25" s="47">
        <v>2</v>
      </c>
      <c r="K25" s="47">
        <v>0</v>
      </c>
      <c r="L25" s="48">
        <v>19</v>
      </c>
      <c r="M25" s="48">
        <v>11</v>
      </c>
      <c r="N25" s="48">
        <v>103</v>
      </c>
      <c r="O25" s="48">
        <v>137</v>
      </c>
    </row>
    <row r="26" spans="1:15" ht="13.5" thickBot="1" x14ac:dyDescent="0.25">
      <c r="A26" s="56"/>
      <c r="B26" s="10" t="s">
        <v>15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3</v>
      </c>
      <c r="J26" s="11">
        <v>3</v>
      </c>
      <c r="K26" s="11">
        <v>7</v>
      </c>
      <c r="L26" s="11">
        <v>7</v>
      </c>
      <c r="M26" s="11">
        <v>18</v>
      </c>
      <c r="N26" s="11">
        <v>126</v>
      </c>
      <c r="O26" s="11">
        <v>164</v>
      </c>
    </row>
    <row r="27" spans="1:15" ht="13.5" thickTop="1" x14ac:dyDescent="0.2">
      <c r="A27" s="56"/>
      <c r="B27" s="16" t="s">
        <v>13</v>
      </c>
      <c r="C27" s="16">
        <v>31</v>
      </c>
      <c r="D27" s="16">
        <v>13</v>
      </c>
      <c r="E27" s="16">
        <v>22</v>
      </c>
      <c r="F27" s="16">
        <v>42</v>
      </c>
      <c r="G27" s="16">
        <v>78</v>
      </c>
      <c r="H27" s="16">
        <v>231</v>
      </c>
      <c r="I27" s="16">
        <v>461</v>
      </c>
      <c r="J27" s="16">
        <v>586</v>
      </c>
      <c r="K27" s="19">
        <v>685</v>
      </c>
      <c r="L27" s="19">
        <v>955</v>
      </c>
      <c r="M27" s="19">
        <v>1195</v>
      </c>
      <c r="N27" s="19">
        <v>1815</v>
      </c>
      <c r="O27" s="19">
        <v>6114</v>
      </c>
    </row>
    <row r="28" spans="1:15" x14ac:dyDescent="0.2">
      <c r="A28" s="57"/>
      <c r="B28" s="18" t="s">
        <v>14</v>
      </c>
      <c r="C28" s="20">
        <v>5.0703303892705304E-3</v>
      </c>
      <c r="D28" s="20">
        <v>2.12626758259732E-3</v>
      </c>
      <c r="E28" s="20">
        <v>3.5982989859339198E-3</v>
      </c>
      <c r="F28" s="20">
        <v>6.86947988223749E-3</v>
      </c>
      <c r="G28" s="20">
        <v>1.27576054955839E-2</v>
      </c>
      <c r="H28" s="20">
        <v>3.7782139352306197E-2</v>
      </c>
      <c r="I28" s="20">
        <v>7.5400719659797194E-2</v>
      </c>
      <c r="J28" s="20">
        <v>9.5845600261694502E-2</v>
      </c>
      <c r="K28" s="20">
        <v>0.11203794569839701</v>
      </c>
      <c r="L28" s="20">
        <v>0.156198887798495</v>
      </c>
      <c r="M28" s="20">
        <v>0.195453058554138</v>
      </c>
      <c r="N28" s="20">
        <v>0.29685966633954902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5" t="s">
        <v>20</v>
      </c>
      <c r="B30" s="3" t="s">
        <v>23</v>
      </c>
      <c r="C30" s="4">
        <v>304</v>
      </c>
      <c r="D30" s="4">
        <v>532</v>
      </c>
      <c r="E30" s="4">
        <v>605</v>
      </c>
      <c r="F30" s="4">
        <v>658</v>
      </c>
      <c r="G30" s="4">
        <v>827</v>
      </c>
      <c r="H30" s="4">
        <v>760</v>
      </c>
      <c r="I30" s="4">
        <v>1073</v>
      </c>
      <c r="J30" s="4">
        <v>1072</v>
      </c>
      <c r="K30" s="4">
        <v>1056</v>
      </c>
      <c r="L30" s="4">
        <v>1561</v>
      </c>
      <c r="M30" s="4">
        <v>1829</v>
      </c>
      <c r="N30" s="4">
        <v>1861</v>
      </c>
      <c r="O30" s="4">
        <v>12138</v>
      </c>
    </row>
    <row r="31" spans="1:15" x14ac:dyDescent="0.2">
      <c r="A31" s="56"/>
      <c r="B31" s="3" t="s">
        <v>24</v>
      </c>
      <c r="C31" s="4">
        <v>20</v>
      </c>
      <c r="D31" s="5">
        <v>14</v>
      </c>
      <c r="E31" s="4">
        <v>2</v>
      </c>
      <c r="F31" s="5">
        <v>0</v>
      </c>
      <c r="G31" s="4">
        <v>1</v>
      </c>
      <c r="H31" s="4">
        <v>3</v>
      </c>
      <c r="I31" s="4">
        <v>33</v>
      </c>
      <c r="J31" s="4">
        <v>29</v>
      </c>
      <c r="K31" s="4">
        <v>123</v>
      </c>
      <c r="L31" s="4">
        <v>107</v>
      </c>
      <c r="M31" s="4">
        <v>273</v>
      </c>
      <c r="N31" s="4">
        <v>650</v>
      </c>
      <c r="O31" s="4">
        <v>1255</v>
      </c>
    </row>
    <row r="32" spans="1:15" x14ac:dyDescent="0.2">
      <c r="A32" s="56"/>
      <c r="B32" s="3" t="s">
        <v>25</v>
      </c>
      <c r="C32" s="4">
        <v>10</v>
      </c>
      <c r="D32" s="4">
        <v>1</v>
      </c>
      <c r="E32" s="4">
        <v>7</v>
      </c>
      <c r="F32" s="4">
        <v>3</v>
      </c>
      <c r="G32" s="4">
        <v>2</v>
      </c>
      <c r="H32" s="4">
        <v>2</v>
      </c>
      <c r="I32" s="4">
        <v>11</v>
      </c>
      <c r="J32" s="4">
        <v>25</v>
      </c>
      <c r="K32" s="4">
        <v>72</v>
      </c>
      <c r="L32" s="4">
        <v>72</v>
      </c>
      <c r="M32" s="4">
        <v>174</v>
      </c>
      <c r="N32" s="4">
        <v>674</v>
      </c>
      <c r="O32" s="4">
        <v>1053</v>
      </c>
    </row>
    <row r="33" spans="1:15" x14ac:dyDescent="0.2">
      <c r="A33" s="56"/>
      <c r="B33" s="3" t="s">
        <v>26</v>
      </c>
      <c r="C33" s="4">
        <v>16</v>
      </c>
      <c r="D33" s="4">
        <v>3</v>
      </c>
      <c r="E33" s="4">
        <v>2</v>
      </c>
      <c r="F33" s="5">
        <v>0</v>
      </c>
      <c r="G33" s="4">
        <v>2</v>
      </c>
      <c r="H33" s="4">
        <v>3</v>
      </c>
      <c r="I33" s="4">
        <v>8</v>
      </c>
      <c r="J33" s="4">
        <v>5</v>
      </c>
      <c r="K33" s="4">
        <v>9</v>
      </c>
      <c r="L33" s="4">
        <v>25</v>
      </c>
      <c r="M33" s="4">
        <v>71</v>
      </c>
      <c r="N33" s="4">
        <v>734</v>
      </c>
      <c r="O33" s="4">
        <v>878</v>
      </c>
    </row>
    <row r="34" spans="1:15" ht="13.5" thickBot="1" x14ac:dyDescent="0.25">
      <c r="A34" s="56"/>
      <c r="B34" s="10" t="s">
        <v>15</v>
      </c>
      <c r="C34" s="11">
        <v>3</v>
      </c>
      <c r="D34" s="11">
        <v>13</v>
      </c>
      <c r="E34" s="11">
        <v>25</v>
      </c>
      <c r="F34" s="11">
        <v>18</v>
      </c>
      <c r="G34" s="11">
        <v>17</v>
      </c>
      <c r="H34" s="11">
        <v>39</v>
      </c>
      <c r="I34" s="11">
        <v>39</v>
      </c>
      <c r="J34" s="11">
        <v>24</v>
      </c>
      <c r="K34" s="11">
        <v>37</v>
      </c>
      <c r="L34" s="11">
        <v>37</v>
      </c>
      <c r="M34" s="11">
        <v>91</v>
      </c>
      <c r="N34" s="11">
        <v>458</v>
      </c>
      <c r="O34" s="11">
        <v>801</v>
      </c>
    </row>
    <row r="35" spans="1:15" ht="13.5" thickTop="1" x14ac:dyDescent="0.2">
      <c r="A35" s="56"/>
      <c r="B35" s="16" t="s">
        <v>13</v>
      </c>
      <c r="C35" s="19">
        <v>353</v>
      </c>
      <c r="D35" s="19">
        <v>563</v>
      </c>
      <c r="E35" s="19">
        <v>641</v>
      </c>
      <c r="F35" s="19">
        <v>679</v>
      </c>
      <c r="G35" s="19">
        <v>849</v>
      </c>
      <c r="H35" s="19">
        <v>807</v>
      </c>
      <c r="I35" s="19">
        <v>1164</v>
      </c>
      <c r="J35" s="19">
        <v>1155</v>
      </c>
      <c r="K35" s="19">
        <v>1297</v>
      </c>
      <c r="L35" s="19">
        <v>1802</v>
      </c>
      <c r="M35" s="19">
        <v>2438</v>
      </c>
      <c r="N35" s="19">
        <v>4377</v>
      </c>
      <c r="O35" s="19">
        <v>16125</v>
      </c>
    </row>
    <row r="36" spans="1:15" x14ac:dyDescent="0.2">
      <c r="A36" s="57"/>
      <c r="B36" s="18" t="s">
        <v>14</v>
      </c>
      <c r="C36" s="20">
        <v>2.1891472868217101E-2</v>
      </c>
      <c r="D36" s="20">
        <v>3.49147286821705E-2</v>
      </c>
      <c r="E36" s="20">
        <v>3.9751937984496097E-2</v>
      </c>
      <c r="F36" s="20">
        <v>4.2108527131782897E-2</v>
      </c>
      <c r="G36" s="20">
        <v>5.2651162790697703E-2</v>
      </c>
      <c r="H36" s="20">
        <v>5.0046511627906999E-2</v>
      </c>
      <c r="I36" s="20">
        <v>7.2186046511627897E-2</v>
      </c>
      <c r="J36" s="20">
        <v>7.1627906976744204E-2</v>
      </c>
      <c r="K36" s="20">
        <v>8.0434108527131801E-2</v>
      </c>
      <c r="L36" s="20">
        <v>0.11175193798449599</v>
      </c>
      <c r="M36" s="20">
        <v>0.151193798449612</v>
      </c>
      <c r="N36" s="20">
        <v>0.27144186046511598</v>
      </c>
      <c r="O36" s="20">
        <v>1</v>
      </c>
    </row>
    <row r="37" spans="1:15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x14ac:dyDescent="0.2">
      <c r="A38" s="58" t="s">
        <v>38</v>
      </c>
    </row>
    <row r="39" spans="1:15" x14ac:dyDescent="0.2">
      <c r="A39" s="12" t="s">
        <v>6</v>
      </c>
    </row>
  </sheetData>
  <mergeCells count="4">
    <mergeCell ref="A7:A12"/>
    <mergeCell ref="A14:A20"/>
    <mergeCell ref="A22:A28"/>
    <mergeCell ref="A30:A36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9875B9B-EED9-470B-906A-C1B7AEA6072C}"/>
</file>

<file path=customXml/itemProps2.xml><?xml version="1.0" encoding="utf-8"?>
<ds:datastoreItem xmlns:ds="http://schemas.openxmlformats.org/officeDocument/2006/customXml" ds:itemID="{56FF00B4-DB58-494A-AD28-2A82476770B2}"/>
</file>

<file path=customXml/itemProps3.xml><?xml version="1.0" encoding="utf-8"?>
<ds:datastoreItem xmlns:ds="http://schemas.openxmlformats.org/officeDocument/2006/customXml" ds:itemID="{80066BA6-2E6D-4B79-9CB0-0258B2EB37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2019-03-14T10:53:46Z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