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-15" windowWidth="25230" windowHeight="6255"/>
  </bookViews>
  <sheets>
    <sheet name="Flussi" sheetId="6" r:id="rId1"/>
    <sheet name="Variazione pendenti" sheetId="7" r:id="rId2"/>
    <sheet name="Stratigrafia pendenti" sheetId="1" r:id="rId3"/>
  </sheets>
  <definedNames>
    <definedName name="_xlnm._FilterDatabase" localSheetId="0" hidden="1">Flussi!$A$6:$E$10</definedName>
    <definedName name="_xlnm._FilterDatabase" localSheetId="1" hidden="1">'Variazione pendenti'!$A$6:$F$6</definedName>
    <definedName name="_xlnm.Print_Area" localSheetId="0">Flussi!$A$1:$H$41</definedName>
    <definedName name="_xlnm.Print_Area" localSheetId="2">'Stratigrafia pendenti'!$A$1:$O$37</definedName>
    <definedName name="_xlnm.Print_Area" localSheetId="1">'Variazione pendenti'!$A$1:$G$16</definedName>
    <definedName name="_xlnm.Print_Titles" localSheetId="0">Flussi!$6:$6</definedName>
    <definedName name="_xlnm.Print_Titles" localSheetId="2">'Stratigrafia pendenti'!$6:$6</definedName>
  </definedNames>
  <calcPr calcId="162913"/>
</workbook>
</file>

<file path=xl/calcChain.xml><?xml version="1.0" encoding="utf-8"?>
<calcChain xmlns="http://schemas.openxmlformats.org/spreadsheetml/2006/main">
  <c r="F13" i="7" l="1"/>
  <c r="G31" i="6" l="1"/>
  <c r="E31" i="6"/>
  <c r="C31" i="6"/>
  <c r="G22" i="6"/>
  <c r="E22" i="6"/>
  <c r="C22" i="6"/>
  <c r="F11" i="7" l="1"/>
  <c r="F9" i="7"/>
  <c r="F7" i="7"/>
  <c r="G13" i="6" l="1"/>
  <c r="E13" i="6"/>
  <c r="C13" i="6"/>
  <c r="E40" i="6" l="1"/>
  <c r="C40" i="6"/>
  <c r="G40" i="6"/>
</calcChain>
</file>

<file path=xl/sharedStrings.xml><?xml version="1.0" encoding="utf-8"?>
<sst xmlns="http://schemas.openxmlformats.org/spreadsheetml/2006/main" count="111" uniqueCount="39">
  <si>
    <t>TOTALE</t>
  </si>
  <si>
    <t>Ufficio</t>
  </si>
  <si>
    <t>Tribunale Ordinario di Agrigento</t>
  </si>
  <si>
    <t>Tribunale Ordinario di Marsala</t>
  </si>
  <si>
    <t>TOTALE AREA SICID</t>
  </si>
  <si>
    <t>Fonte: Ministero della Giustizia - Dipartimento dell'organizzazione giudiziaria, del personale e dei servizi - Direzione Generale di Statistica e Analisi Organizzativa</t>
  </si>
  <si>
    <t>Fonte: Dipartimento dell'organizzazione giudiziaria, del personale e dei servizi - Direzione Generale di Statistica e Analisi Organizzativa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</si>
  <si>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</si>
  <si>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Variazione pendenti</t>
  </si>
  <si>
    <t>Variazione</t>
  </si>
  <si>
    <t>Clearance rate (definiti / iscritti)</t>
  </si>
  <si>
    <t>Stratigrafia delle pendenze</t>
  </si>
  <si>
    <t>Ruolo</t>
  </si>
  <si>
    <t>TOTALE PENDENTI AREA SICID</t>
  </si>
  <si>
    <t>Incidenza percentuali delle classi</t>
  </si>
  <si>
    <t>PROCEDIMENTI SPECIALI SOMMARI</t>
  </si>
  <si>
    <t>Distretto di Potenza</t>
  </si>
  <si>
    <t>Corte d'Appello di Potenza</t>
  </si>
  <si>
    <t>Tribunale Ordinario di Lagonegro</t>
  </si>
  <si>
    <t>Tribunale Ordinario di Matera</t>
  </si>
  <si>
    <t>Tribunale Ordinario di Potenza</t>
  </si>
  <si>
    <t>AFFARI CONTENZIOSI</t>
  </si>
  <si>
    <t>LAVORO</t>
  </si>
  <si>
    <t>PREVIDENZA E ASSISTENZA</t>
  </si>
  <si>
    <t>AFFARI DI VOLONTARIA GIURISDIZIONE</t>
  </si>
  <si>
    <t>Settore CIVILE - Area SICID al netto dell'attività del Giudice tutelare, dell'Accertamento Tecnico Preventivo in materia di previdenza e della verbalizzazione di dichiarazione giurata</t>
  </si>
  <si>
    <t>Settore CIVILE - Area SICID al netto dell'attività del Giudice tutelare, dell'Accertamento Tecnico Preventivo in materia di previdenza e (dal 2017) della verbalizzazione di dichiarazione giurata</t>
  </si>
  <si>
    <t>Iscritti 2017</t>
  </si>
  <si>
    <t>Definiti 2017</t>
  </si>
  <si>
    <t>Anni 2017 - 31 marzo 2019</t>
  </si>
  <si>
    <t>Iscritti 2018</t>
  </si>
  <si>
    <t>Definiti 2018</t>
  </si>
  <si>
    <t>Iscritti 
gen - mar 2019</t>
  </si>
  <si>
    <t>Definiti 
gen - mar 2019</t>
  </si>
  <si>
    <t>Pendenti al 31/12/2016</t>
  </si>
  <si>
    <t>Pendenti al 31/03/2019</t>
  </si>
  <si>
    <t>Pendenti al 31 marzo 2019</t>
  </si>
  <si>
    <t>Fino al 2008</t>
  </si>
  <si>
    <t>Ultimo aggiornamento del sistema di rilevazione avvenuto il 9 maggio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</si>
</sst>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name val="Calibri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2" fillId="0" borderId="2" xfId="0" applyFont="1" applyBorder="1"/>
    <xf numFmtId="3" fontId="2" fillId="0" borderId="2" xfId="0" applyNumberFormat="1" applyFont="1" applyBorder="1"/>
    <xf numFmtId="0" fontId="6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9" fillId="0" borderId="3" xfId="0" applyFont="1" applyBorder="1"/>
    <xf numFmtId="3" fontId="3" fillId="0" borderId="3" xfId="0" applyNumberFormat="1" applyFont="1" applyBorder="1"/>
    <xf numFmtId="0" fontId="9" fillId="0" borderId="1" xfId="0" applyFont="1" applyBorder="1"/>
    <xf numFmtId="3" fontId="9" fillId="0" borderId="3" xfId="0" applyNumberFormat="1" applyFont="1" applyBorder="1"/>
    <xf numFmtId="164" fontId="9" fillId="0" borderId="1" xfId="1" applyNumberFormat="1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7" xfId="0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0" fontId="2" fillId="0" borderId="2" xfId="0" applyNumberFormat="1" applyFont="1" applyBorder="1"/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3" fontId="10" fillId="0" borderId="0" xfId="0" applyNumberFormat="1" applyFont="1"/>
    <xf numFmtId="3" fontId="11" fillId="0" borderId="3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/>
    <xf numFmtId="0" fontId="2" fillId="0" borderId="6" xfId="0" applyFont="1" applyBorder="1"/>
    <xf numFmtId="0" fontId="2" fillId="0" borderId="6" xfId="0" applyNumberFormat="1" applyFont="1" applyBorder="1"/>
    <xf numFmtId="3" fontId="2" fillId="0" borderId="6" xfId="0" applyNumberFormat="1" applyFont="1" applyBorder="1"/>
    <xf numFmtId="3" fontId="2" fillId="0" borderId="1" xfId="0" applyNumberFormat="1" applyFont="1" applyBorder="1"/>
    <xf numFmtId="3" fontId="2" fillId="0" borderId="2" xfId="0" applyNumberFormat="1" applyFont="1" applyBorder="1"/>
    <xf numFmtId="3" fontId="3" fillId="0" borderId="3" xfId="0" applyNumberFormat="1" applyFont="1" applyBorder="1"/>
    <xf numFmtId="14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11" fillId="0" borderId="0" xfId="0" applyFont="1"/>
  </cellXfs>
  <cellStyles count="2">
    <cellStyle name="Normale" xfId="0" builtinId="0"/>
    <cellStyle name="Percentuale" xfId="1" builtinId="5"/>
  </cellStyles>
  <dxfs count="3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"/>
  <sheetViews>
    <sheetView showGridLines="0" tabSelected="1" topLeftCell="A10" zoomScaleNormal="100" workbookViewId="0">
      <selection activeCell="A42" sqref="A42"/>
    </sheetView>
  </sheetViews>
  <sheetFormatPr defaultColWidth="9.140625" defaultRowHeight="12.75" x14ac:dyDescent="0.2"/>
  <cols>
    <col min="1" max="1" width="19.42578125" style="13" customWidth="1"/>
    <col min="2" max="2" width="50.42578125" style="1" bestFit="1" customWidth="1"/>
    <col min="3" max="3" width="9.140625" style="1" customWidth="1"/>
    <col min="4" max="5" width="9.140625" style="1"/>
    <col min="6" max="8" width="9.140625" style="1" customWidth="1"/>
    <col min="9" max="9" width="9.140625" style="1"/>
    <col min="10" max="10" width="20.42578125" style="1" customWidth="1"/>
    <col min="11" max="14" width="9.140625" style="1"/>
    <col min="15" max="15" width="12" style="1" customWidth="1"/>
    <col min="16" max="16" width="14.42578125" style="1" customWidth="1"/>
    <col min="17" max="16384" width="9.140625" style="1"/>
  </cols>
  <sheetData>
    <row r="1" spans="1:15" ht="15.75" x14ac:dyDescent="0.25">
      <c r="A1" s="8" t="s">
        <v>16</v>
      </c>
    </row>
    <row r="2" spans="1:15" ht="15" x14ac:dyDescent="0.25">
      <c r="A2" s="9" t="s">
        <v>7</v>
      </c>
    </row>
    <row r="3" spans="1:15" x14ac:dyDescent="0.2">
      <c r="A3" s="35" t="s">
        <v>26</v>
      </c>
      <c r="B3" s="36"/>
    </row>
    <row r="4" spans="1:15" x14ac:dyDescent="0.2">
      <c r="A4" s="35" t="s">
        <v>29</v>
      </c>
      <c r="B4" s="36"/>
    </row>
    <row r="6" spans="1:15" ht="38.25" x14ac:dyDescent="0.2">
      <c r="A6" s="6" t="s">
        <v>1</v>
      </c>
      <c r="B6" s="6" t="s">
        <v>12</v>
      </c>
      <c r="C6" s="7" t="s">
        <v>27</v>
      </c>
      <c r="D6" s="7" t="s">
        <v>28</v>
      </c>
      <c r="E6" s="7" t="s">
        <v>30</v>
      </c>
      <c r="F6" s="7" t="s">
        <v>31</v>
      </c>
      <c r="G6" s="7" t="s">
        <v>32</v>
      </c>
      <c r="H6" s="7" t="s">
        <v>33</v>
      </c>
    </row>
    <row r="7" spans="1:15" x14ac:dyDescent="0.2">
      <c r="A7" s="53" t="s">
        <v>17</v>
      </c>
      <c r="B7" s="3" t="s">
        <v>21</v>
      </c>
      <c r="C7" s="4">
        <v>842</v>
      </c>
      <c r="D7" s="4">
        <v>849</v>
      </c>
      <c r="E7" s="4">
        <v>767</v>
      </c>
      <c r="F7" s="4">
        <v>1039</v>
      </c>
      <c r="G7" s="49">
        <v>150</v>
      </c>
      <c r="H7" s="49">
        <v>291</v>
      </c>
    </row>
    <row r="8" spans="1:15" x14ac:dyDescent="0.2">
      <c r="A8" s="53"/>
      <c r="B8" s="3" t="s">
        <v>22</v>
      </c>
      <c r="C8" s="4">
        <v>172</v>
      </c>
      <c r="D8" s="4">
        <v>395</v>
      </c>
      <c r="E8" s="4">
        <v>169</v>
      </c>
      <c r="F8" s="4">
        <v>201</v>
      </c>
      <c r="G8" s="49">
        <v>33</v>
      </c>
      <c r="H8" s="49">
        <v>41</v>
      </c>
    </row>
    <row r="9" spans="1:15" x14ac:dyDescent="0.2">
      <c r="A9" s="53"/>
      <c r="B9" s="3" t="s">
        <v>23</v>
      </c>
      <c r="C9" s="4">
        <v>158</v>
      </c>
      <c r="D9" s="4">
        <v>160</v>
      </c>
      <c r="E9" s="4">
        <v>153</v>
      </c>
      <c r="F9" s="4">
        <v>132</v>
      </c>
      <c r="G9" s="49">
        <v>43</v>
      </c>
      <c r="H9" s="49">
        <v>40</v>
      </c>
    </row>
    <row r="10" spans="1:15" ht="13.5" thickBot="1" x14ac:dyDescent="0.25">
      <c r="A10" s="53"/>
      <c r="B10" s="10" t="s">
        <v>24</v>
      </c>
      <c r="C10" s="11">
        <v>481</v>
      </c>
      <c r="D10" s="11">
        <v>495</v>
      </c>
      <c r="E10" s="38">
        <v>522</v>
      </c>
      <c r="F10" s="11">
        <v>469</v>
      </c>
      <c r="G10" s="50">
        <v>111</v>
      </c>
      <c r="H10" s="50">
        <v>136</v>
      </c>
      <c r="J10" s="2"/>
      <c r="K10" s="2"/>
      <c r="L10" s="2"/>
      <c r="M10" s="2"/>
      <c r="N10" s="2"/>
      <c r="O10" s="2"/>
    </row>
    <row r="11" spans="1:15" ht="13.5" thickTop="1" x14ac:dyDescent="0.2">
      <c r="A11" s="53"/>
      <c r="B11" s="16" t="s">
        <v>4</v>
      </c>
      <c r="C11" s="17">
        <v>1653</v>
      </c>
      <c r="D11" s="17">
        <v>1899</v>
      </c>
      <c r="E11" s="17">
        <v>1611</v>
      </c>
      <c r="F11" s="17">
        <v>1841</v>
      </c>
      <c r="G11" s="51">
        <v>337</v>
      </c>
      <c r="H11" s="51">
        <v>508</v>
      </c>
    </row>
    <row r="12" spans="1:15" ht="7.15" customHeight="1" x14ac:dyDescent="0.2">
      <c r="A12" s="27"/>
      <c r="B12" s="14"/>
      <c r="C12" s="15"/>
      <c r="D12" s="15"/>
      <c r="E12" s="15"/>
      <c r="F12" s="15"/>
      <c r="G12" s="15"/>
      <c r="H12" s="15"/>
    </row>
    <row r="13" spans="1:15" ht="14.45" customHeight="1" x14ac:dyDescent="0.2">
      <c r="A13" s="27"/>
      <c r="B13" s="18" t="s">
        <v>10</v>
      </c>
      <c r="C13" s="54">
        <f>D11/C11</f>
        <v>1.148820326678766</v>
      </c>
      <c r="D13" s="55"/>
      <c r="E13" s="54">
        <f>F11/E11</f>
        <v>1.1427684667908131</v>
      </c>
      <c r="F13" s="55"/>
      <c r="G13" s="54">
        <f>H11/G11</f>
        <v>1.5074183976261128</v>
      </c>
      <c r="H13" s="55"/>
    </row>
    <row r="14" spans="1:15" x14ac:dyDescent="0.2">
      <c r="C14" s="2"/>
      <c r="D14" s="2"/>
      <c r="E14" s="2"/>
      <c r="F14" s="2"/>
      <c r="G14" s="2"/>
      <c r="H14" s="2"/>
    </row>
    <row r="15" spans="1:15" x14ac:dyDescent="0.2">
      <c r="A15" s="53" t="s">
        <v>18</v>
      </c>
      <c r="B15" s="3" t="s">
        <v>21</v>
      </c>
      <c r="C15" s="4">
        <v>1044</v>
      </c>
      <c r="D15" s="4">
        <v>909</v>
      </c>
      <c r="E15" s="4">
        <v>1083</v>
      </c>
      <c r="F15" s="4">
        <v>1174</v>
      </c>
      <c r="G15" s="4">
        <v>257</v>
      </c>
      <c r="H15" s="4">
        <v>364</v>
      </c>
    </row>
    <row r="16" spans="1:15" x14ac:dyDescent="0.2">
      <c r="A16" s="53" t="s">
        <v>2</v>
      </c>
      <c r="B16" s="3" t="s">
        <v>22</v>
      </c>
      <c r="C16" s="4">
        <v>509</v>
      </c>
      <c r="D16" s="4">
        <v>499</v>
      </c>
      <c r="E16" s="4">
        <v>398</v>
      </c>
      <c r="F16" s="4">
        <v>412</v>
      </c>
      <c r="G16" s="4">
        <v>100</v>
      </c>
      <c r="H16" s="4">
        <v>120</v>
      </c>
    </row>
    <row r="17" spans="1:8" x14ac:dyDescent="0.2">
      <c r="A17" s="53"/>
      <c r="B17" s="3" t="s">
        <v>23</v>
      </c>
      <c r="C17" s="4">
        <v>674</v>
      </c>
      <c r="D17" s="4">
        <v>395</v>
      </c>
      <c r="E17" s="4">
        <v>663</v>
      </c>
      <c r="F17" s="4">
        <v>462</v>
      </c>
      <c r="G17" s="4">
        <v>96</v>
      </c>
      <c r="H17" s="4">
        <v>117</v>
      </c>
    </row>
    <row r="18" spans="1:8" x14ac:dyDescent="0.2">
      <c r="A18" s="53" t="s">
        <v>2</v>
      </c>
      <c r="B18" s="3" t="s">
        <v>24</v>
      </c>
      <c r="C18" s="4">
        <v>424</v>
      </c>
      <c r="D18" s="4">
        <v>429</v>
      </c>
      <c r="E18" s="4">
        <v>473</v>
      </c>
      <c r="F18" s="4">
        <v>470</v>
      </c>
      <c r="G18" s="4">
        <v>111</v>
      </c>
      <c r="H18" s="4">
        <v>132</v>
      </c>
    </row>
    <row r="19" spans="1:8" ht="13.5" thickBot="1" x14ac:dyDescent="0.25">
      <c r="A19" s="53" t="s">
        <v>2</v>
      </c>
      <c r="B19" s="10" t="s">
        <v>15</v>
      </c>
      <c r="C19" s="11">
        <v>737</v>
      </c>
      <c r="D19" s="11">
        <v>821</v>
      </c>
      <c r="E19" s="38">
        <v>690</v>
      </c>
      <c r="F19" s="11">
        <v>693</v>
      </c>
      <c r="G19" s="11">
        <v>160</v>
      </c>
      <c r="H19" s="11">
        <v>165</v>
      </c>
    </row>
    <row r="20" spans="1:8" ht="13.5" thickTop="1" x14ac:dyDescent="0.2">
      <c r="A20" s="53"/>
      <c r="B20" s="16" t="s">
        <v>4</v>
      </c>
      <c r="C20" s="17">
        <v>3388</v>
      </c>
      <c r="D20" s="17">
        <v>3053</v>
      </c>
      <c r="E20" s="17">
        <v>3307</v>
      </c>
      <c r="F20" s="17">
        <v>3211</v>
      </c>
      <c r="G20" s="17">
        <v>724</v>
      </c>
      <c r="H20" s="17">
        <v>898</v>
      </c>
    </row>
    <row r="21" spans="1:8" ht="7.15" customHeight="1" x14ac:dyDescent="0.2">
      <c r="A21" s="27"/>
      <c r="B21" s="14"/>
      <c r="C21" s="15"/>
      <c r="D21" s="15"/>
      <c r="E21" s="15"/>
      <c r="F21" s="15"/>
      <c r="G21" s="15"/>
      <c r="H21" s="15"/>
    </row>
    <row r="22" spans="1:8" ht="13.5" customHeight="1" x14ac:dyDescent="0.2">
      <c r="A22" s="27"/>
      <c r="B22" s="18" t="s">
        <v>10</v>
      </c>
      <c r="C22" s="54">
        <f>D20/C20</f>
        <v>0.90112160566706023</v>
      </c>
      <c r="D22" s="55"/>
      <c r="E22" s="54">
        <f>F20/E20</f>
        <v>0.97097066827940737</v>
      </c>
      <c r="F22" s="55"/>
      <c r="G22" s="54">
        <f>H20/G20</f>
        <v>1.2403314917127073</v>
      </c>
      <c r="H22" s="55"/>
    </row>
    <row r="23" spans="1:8" x14ac:dyDescent="0.2">
      <c r="C23" s="2"/>
      <c r="D23" s="2"/>
      <c r="E23" s="2"/>
      <c r="F23" s="2"/>
      <c r="G23" s="2"/>
      <c r="H23" s="2"/>
    </row>
    <row r="24" spans="1:8" x14ac:dyDescent="0.2">
      <c r="A24" s="53" t="s">
        <v>19</v>
      </c>
      <c r="B24" s="3" t="s">
        <v>21</v>
      </c>
      <c r="C24" s="4">
        <v>1460</v>
      </c>
      <c r="D24" s="4">
        <v>2159</v>
      </c>
      <c r="E24" s="4">
        <v>1412</v>
      </c>
      <c r="F24" s="4">
        <v>1828</v>
      </c>
      <c r="G24" s="4">
        <v>310</v>
      </c>
      <c r="H24" s="4">
        <v>440</v>
      </c>
    </row>
    <row r="25" spans="1:8" x14ac:dyDescent="0.2">
      <c r="A25" s="53" t="s">
        <v>3</v>
      </c>
      <c r="B25" s="3" t="s">
        <v>22</v>
      </c>
      <c r="C25" s="4">
        <v>607</v>
      </c>
      <c r="D25" s="4">
        <v>651</v>
      </c>
      <c r="E25" s="4">
        <v>719</v>
      </c>
      <c r="F25" s="4">
        <v>699</v>
      </c>
      <c r="G25" s="4">
        <v>131</v>
      </c>
      <c r="H25" s="4">
        <v>153</v>
      </c>
    </row>
    <row r="26" spans="1:8" x14ac:dyDescent="0.2">
      <c r="A26" s="53"/>
      <c r="B26" s="3" t="s">
        <v>23</v>
      </c>
      <c r="C26" s="4">
        <v>577</v>
      </c>
      <c r="D26" s="4">
        <v>731</v>
      </c>
      <c r="E26" s="4">
        <v>417</v>
      </c>
      <c r="F26" s="4">
        <v>410</v>
      </c>
      <c r="G26" s="4">
        <v>89</v>
      </c>
      <c r="H26" s="4">
        <v>85</v>
      </c>
    </row>
    <row r="27" spans="1:8" x14ac:dyDescent="0.2">
      <c r="A27" s="53" t="s">
        <v>3</v>
      </c>
      <c r="B27" s="3" t="s">
        <v>24</v>
      </c>
      <c r="C27" s="5">
        <v>679</v>
      </c>
      <c r="D27" s="4">
        <v>690</v>
      </c>
      <c r="E27" s="4">
        <v>687</v>
      </c>
      <c r="F27" s="4">
        <v>675</v>
      </c>
      <c r="G27" s="5">
        <v>191</v>
      </c>
      <c r="H27" s="4">
        <v>187</v>
      </c>
    </row>
    <row r="28" spans="1:8" ht="13.5" thickBot="1" x14ac:dyDescent="0.25">
      <c r="A28" s="53" t="s">
        <v>3</v>
      </c>
      <c r="B28" s="10" t="s">
        <v>15</v>
      </c>
      <c r="C28" s="11">
        <v>1062</v>
      </c>
      <c r="D28" s="11">
        <v>1064</v>
      </c>
      <c r="E28" s="38">
        <v>933</v>
      </c>
      <c r="F28" s="11">
        <v>940</v>
      </c>
      <c r="G28" s="11">
        <v>274</v>
      </c>
      <c r="H28" s="11">
        <v>225</v>
      </c>
    </row>
    <row r="29" spans="1:8" ht="13.5" thickTop="1" x14ac:dyDescent="0.2">
      <c r="A29" s="53"/>
      <c r="B29" s="16" t="s">
        <v>4</v>
      </c>
      <c r="C29" s="17">
        <v>4385</v>
      </c>
      <c r="D29" s="17">
        <v>5295</v>
      </c>
      <c r="E29" s="17">
        <v>4168</v>
      </c>
      <c r="F29" s="17">
        <v>4552</v>
      </c>
      <c r="G29" s="17">
        <v>995</v>
      </c>
      <c r="H29" s="17">
        <v>1090</v>
      </c>
    </row>
    <row r="30" spans="1:8" ht="7.15" customHeight="1" x14ac:dyDescent="0.2">
      <c r="A30" s="27"/>
      <c r="B30" s="14"/>
      <c r="C30" s="15"/>
      <c r="D30" s="15"/>
      <c r="E30" s="15"/>
      <c r="F30" s="15"/>
      <c r="G30" s="15"/>
      <c r="H30" s="15"/>
    </row>
    <row r="31" spans="1:8" x14ac:dyDescent="0.2">
      <c r="A31" s="27"/>
      <c r="B31" s="18" t="s">
        <v>10</v>
      </c>
      <c r="C31" s="54">
        <f>D29/C29</f>
        <v>1.2075256556442417</v>
      </c>
      <c r="D31" s="55"/>
      <c r="E31" s="54">
        <f>F29/E29</f>
        <v>1.092130518234165</v>
      </c>
      <c r="F31" s="55"/>
      <c r="G31" s="54">
        <f>H29/G29</f>
        <v>1.0954773869346734</v>
      </c>
      <c r="H31" s="55"/>
    </row>
    <row r="32" spans="1:8" x14ac:dyDescent="0.2">
      <c r="C32" s="2"/>
      <c r="D32" s="2"/>
      <c r="E32" s="2"/>
      <c r="F32" s="2"/>
      <c r="G32" s="2"/>
      <c r="H32" s="2"/>
    </row>
    <row r="33" spans="1:8" x14ac:dyDescent="0.2">
      <c r="A33" s="53" t="s">
        <v>20</v>
      </c>
      <c r="B33" s="3" t="s">
        <v>21</v>
      </c>
      <c r="C33" s="4">
        <v>2635</v>
      </c>
      <c r="D33" s="4">
        <v>2808</v>
      </c>
      <c r="E33" s="4">
        <v>2117</v>
      </c>
      <c r="F33" s="4">
        <v>2516</v>
      </c>
      <c r="G33" s="4">
        <v>458</v>
      </c>
      <c r="H33" s="4">
        <v>687</v>
      </c>
    </row>
    <row r="34" spans="1:8" x14ac:dyDescent="0.2">
      <c r="A34" s="53"/>
      <c r="B34" s="3" t="s">
        <v>22</v>
      </c>
      <c r="C34" s="4">
        <v>1192</v>
      </c>
      <c r="D34" s="4">
        <v>1242</v>
      </c>
      <c r="E34" s="4">
        <v>1054</v>
      </c>
      <c r="F34" s="4">
        <v>977</v>
      </c>
      <c r="G34" s="4">
        <v>288</v>
      </c>
      <c r="H34" s="4">
        <v>264</v>
      </c>
    </row>
    <row r="35" spans="1:8" x14ac:dyDescent="0.2">
      <c r="A35" s="53"/>
      <c r="B35" s="3" t="s">
        <v>23</v>
      </c>
      <c r="C35" s="4">
        <v>703</v>
      </c>
      <c r="D35" s="4">
        <v>909</v>
      </c>
      <c r="E35" s="4">
        <v>768</v>
      </c>
      <c r="F35" s="4">
        <v>629</v>
      </c>
      <c r="G35" s="4">
        <v>181</v>
      </c>
      <c r="H35" s="4">
        <v>132</v>
      </c>
    </row>
    <row r="36" spans="1:8" x14ac:dyDescent="0.2">
      <c r="A36" s="53"/>
      <c r="B36" s="3" t="s">
        <v>24</v>
      </c>
      <c r="C36" s="5">
        <v>840</v>
      </c>
      <c r="D36" s="4">
        <v>719</v>
      </c>
      <c r="E36" s="4">
        <v>1937</v>
      </c>
      <c r="F36" s="4">
        <v>1393</v>
      </c>
      <c r="G36" s="4">
        <v>551</v>
      </c>
      <c r="H36" s="4">
        <v>420</v>
      </c>
    </row>
    <row r="37" spans="1:8" ht="13.5" thickBot="1" x14ac:dyDescent="0.25">
      <c r="A37" s="53"/>
      <c r="B37" s="10" t="s">
        <v>15</v>
      </c>
      <c r="C37" s="11">
        <v>1617</v>
      </c>
      <c r="D37" s="11">
        <v>1439</v>
      </c>
      <c r="E37" s="38">
        <v>1550</v>
      </c>
      <c r="F37" s="11">
        <v>1559</v>
      </c>
      <c r="G37" s="11">
        <v>408</v>
      </c>
      <c r="H37" s="11">
        <v>449</v>
      </c>
    </row>
    <row r="38" spans="1:8" ht="13.5" thickTop="1" x14ac:dyDescent="0.2">
      <c r="A38" s="53"/>
      <c r="B38" s="16" t="s">
        <v>4</v>
      </c>
      <c r="C38" s="17">
        <v>6987</v>
      </c>
      <c r="D38" s="17">
        <v>7117</v>
      </c>
      <c r="E38" s="17">
        <v>7426</v>
      </c>
      <c r="F38" s="17">
        <v>7074</v>
      </c>
      <c r="G38" s="17">
        <v>1886</v>
      </c>
      <c r="H38" s="17">
        <v>1952</v>
      </c>
    </row>
    <row r="39" spans="1:8" ht="7.15" customHeight="1" x14ac:dyDescent="0.2">
      <c r="A39" s="27"/>
      <c r="B39" s="14"/>
      <c r="C39" s="15"/>
      <c r="D39" s="15"/>
      <c r="E39" s="15"/>
      <c r="F39" s="15"/>
      <c r="G39" s="15"/>
      <c r="H39" s="15"/>
    </row>
    <row r="40" spans="1:8" x14ac:dyDescent="0.2">
      <c r="A40" s="27"/>
      <c r="B40" s="18" t="s">
        <v>10</v>
      </c>
      <c r="C40" s="54">
        <f>D38/C38</f>
        <v>1.018605982539001</v>
      </c>
      <c r="D40" s="55"/>
      <c r="E40" s="54">
        <f>F38/E38</f>
        <v>0.95259897656881232</v>
      </c>
      <c r="F40" s="55"/>
      <c r="G40" s="54">
        <f>H38/G38</f>
        <v>1.0349946977730646</v>
      </c>
      <c r="H40" s="55"/>
    </row>
    <row r="41" spans="1:8" x14ac:dyDescent="0.2">
      <c r="C41" s="2"/>
      <c r="D41" s="2"/>
      <c r="E41" s="2"/>
      <c r="F41" s="2"/>
      <c r="G41" s="2"/>
      <c r="H41" s="2"/>
    </row>
    <row r="42" spans="1:8" x14ac:dyDescent="0.2">
      <c r="A42" s="59" t="s">
        <v>38</v>
      </c>
      <c r="C42" s="2"/>
      <c r="D42" s="2"/>
    </row>
    <row r="43" spans="1:8" x14ac:dyDescent="0.2">
      <c r="A43" s="12" t="s">
        <v>5</v>
      </c>
      <c r="C43" s="2"/>
      <c r="D43" s="2"/>
    </row>
    <row r="44" spans="1:8" x14ac:dyDescent="0.2">
      <c r="C44" s="2"/>
      <c r="D44" s="2"/>
    </row>
    <row r="45" spans="1:8" x14ac:dyDescent="0.2">
      <c r="C45" s="2"/>
      <c r="D45" s="2"/>
    </row>
    <row r="46" spans="1:8" x14ac:dyDescent="0.2">
      <c r="C46" s="2"/>
      <c r="D46" s="2"/>
    </row>
    <row r="47" spans="1:8" x14ac:dyDescent="0.2">
      <c r="C47" s="2"/>
      <c r="D47" s="2"/>
    </row>
    <row r="48" spans="1:8" x14ac:dyDescent="0.2">
      <c r="C48" s="2"/>
      <c r="D48" s="2"/>
    </row>
    <row r="49" spans="3:4" x14ac:dyDescent="0.2">
      <c r="C49" s="2"/>
      <c r="D49" s="2"/>
    </row>
    <row r="50" spans="3:4" x14ac:dyDescent="0.2">
      <c r="C50" s="2"/>
      <c r="D50" s="2"/>
    </row>
    <row r="51" spans="3:4" x14ac:dyDescent="0.2">
      <c r="C51" s="2"/>
      <c r="D51" s="2"/>
    </row>
    <row r="52" spans="3:4" x14ac:dyDescent="0.2">
      <c r="C52" s="2"/>
      <c r="D52" s="2"/>
    </row>
    <row r="53" spans="3:4" x14ac:dyDescent="0.2">
      <c r="C53" s="2"/>
      <c r="D53" s="2"/>
    </row>
    <row r="54" spans="3:4" x14ac:dyDescent="0.2">
      <c r="C54" s="2"/>
      <c r="D54" s="2"/>
    </row>
    <row r="55" spans="3:4" x14ac:dyDescent="0.2">
      <c r="C55" s="2"/>
      <c r="D55" s="2"/>
    </row>
    <row r="56" spans="3:4" x14ac:dyDescent="0.2">
      <c r="C56" s="2"/>
      <c r="D56" s="2"/>
    </row>
    <row r="57" spans="3:4" x14ac:dyDescent="0.2">
      <c r="C57" s="2"/>
      <c r="D57" s="2"/>
    </row>
    <row r="58" spans="3:4" x14ac:dyDescent="0.2">
      <c r="C58" s="2"/>
      <c r="D58" s="2"/>
    </row>
    <row r="59" spans="3:4" x14ac:dyDescent="0.2">
      <c r="C59" s="2"/>
      <c r="D59" s="2"/>
    </row>
    <row r="60" spans="3:4" x14ac:dyDescent="0.2">
      <c r="C60" s="2"/>
      <c r="D60" s="2"/>
    </row>
    <row r="61" spans="3:4" x14ac:dyDescent="0.2">
      <c r="C61" s="2"/>
      <c r="D61" s="2"/>
    </row>
    <row r="62" spans="3:4" x14ac:dyDescent="0.2">
      <c r="C62" s="2"/>
      <c r="D62" s="2"/>
    </row>
    <row r="63" spans="3:4" x14ac:dyDescent="0.2">
      <c r="C63" s="2"/>
      <c r="D63" s="2"/>
    </row>
    <row r="64" spans="3:4" x14ac:dyDescent="0.2">
      <c r="C64" s="2"/>
      <c r="D64" s="2"/>
    </row>
    <row r="65" spans="3:4" x14ac:dyDescent="0.2">
      <c r="C65" s="2"/>
      <c r="D65" s="2"/>
    </row>
    <row r="66" spans="3:4" x14ac:dyDescent="0.2">
      <c r="C66" s="2"/>
      <c r="D66" s="2"/>
    </row>
    <row r="67" spans="3:4" x14ac:dyDescent="0.2">
      <c r="C67" s="2"/>
      <c r="D67" s="2"/>
    </row>
    <row r="68" spans="3:4" x14ac:dyDescent="0.2">
      <c r="C68" s="2"/>
      <c r="D68" s="2"/>
    </row>
    <row r="69" spans="3:4" x14ac:dyDescent="0.2">
      <c r="C69" s="2"/>
      <c r="D69" s="2"/>
    </row>
    <row r="70" spans="3:4" x14ac:dyDescent="0.2">
      <c r="C70" s="2"/>
      <c r="D70" s="2"/>
    </row>
    <row r="71" spans="3:4" x14ac:dyDescent="0.2">
      <c r="C71" s="2"/>
      <c r="D71" s="2"/>
    </row>
    <row r="72" spans="3:4" x14ac:dyDescent="0.2">
      <c r="C72" s="2"/>
      <c r="D72" s="2"/>
    </row>
    <row r="73" spans="3:4" x14ac:dyDescent="0.2">
      <c r="C73" s="2"/>
      <c r="D73" s="2"/>
    </row>
    <row r="74" spans="3:4" x14ac:dyDescent="0.2">
      <c r="C74" s="2"/>
      <c r="D74" s="2"/>
    </row>
  </sheetData>
  <mergeCells count="16">
    <mergeCell ref="E13:F13"/>
    <mergeCell ref="G13:H13"/>
    <mergeCell ref="C22:D22"/>
    <mergeCell ref="E22:F22"/>
    <mergeCell ref="G22:H22"/>
    <mergeCell ref="E31:F31"/>
    <mergeCell ref="G31:H31"/>
    <mergeCell ref="C40:D40"/>
    <mergeCell ref="E40:F40"/>
    <mergeCell ref="G40:H40"/>
    <mergeCell ref="A7:A11"/>
    <mergeCell ref="A15:A20"/>
    <mergeCell ref="A24:A29"/>
    <mergeCell ref="A33:A38"/>
    <mergeCell ref="C31:D31"/>
    <mergeCell ref="C13:D13"/>
  </mergeCells>
  <conditionalFormatting sqref="E13:F13">
    <cfRule type="cellIs" dxfId="31" priority="65" operator="greaterThan">
      <formula>1</formula>
    </cfRule>
    <cfRule type="cellIs" dxfId="30" priority="66" operator="lessThan">
      <formula>1</formula>
    </cfRule>
  </conditionalFormatting>
  <conditionalFormatting sqref="G13:H13">
    <cfRule type="cellIs" dxfId="29" priority="63" operator="greaterThan">
      <formula>1</formula>
    </cfRule>
    <cfRule type="cellIs" dxfId="28" priority="64" operator="lessThan">
      <formula>1</formula>
    </cfRule>
  </conditionalFormatting>
  <conditionalFormatting sqref="C22:D22">
    <cfRule type="cellIs" dxfId="27" priority="61" operator="greaterThan">
      <formula>1</formula>
    </cfRule>
    <cfRule type="cellIs" dxfId="26" priority="62" operator="lessThan">
      <formula>1</formula>
    </cfRule>
  </conditionalFormatting>
  <conditionalFormatting sqref="E22:F22">
    <cfRule type="cellIs" dxfId="25" priority="59" operator="greaterThan">
      <formula>1</formula>
    </cfRule>
    <cfRule type="cellIs" dxfId="24" priority="60" operator="lessThan">
      <formula>1</formula>
    </cfRule>
  </conditionalFormatting>
  <conditionalFormatting sqref="G22:H22">
    <cfRule type="cellIs" dxfId="23" priority="57" operator="greaterThan">
      <formula>1</formula>
    </cfRule>
    <cfRule type="cellIs" dxfId="22" priority="58" operator="lessThan">
      <formula>1</formula>
    </cfRule>
  </conditionalFormatting>
  <conditionalFormatting sqref="C31:D31">
    <cfRule type="cellIs" dxfId="21" priority="55" operator="greaterThan">
      <formula>1</formula>
    </cfRule>
    <cfRule type="cellIs" dxfId="20" priority="56" operator="lessThan">
      <formula>1</formula>
    </cfRule>
  </conditionalFormatting>
  <conditionalFormatting sqref="E31:F31">
    <cfRule type="cellIs" dxfId="19" priority="53" operator="greaterThan">
      <formula>1</formula>
    </cfRule>
    <cfRule type="cellIs" dxfId="18" priority="54" operator="lessThan">
      <formula>1</formula>
    </cfRule>
  </conditionalFormatting>
  <conditionalFormatting sqref="G31:H31">
    <cfRule type="cellIs" dxfId="17" priority="51" operator="greaterThan">
      <formula>1</formula>
    </cfRule>
    <cfRule type="cellIs" dxfId="16" priority="52" operator="lessThan">
      <formula>1</formula>
    </cfRule>
  </conditionalFormatting>
  <conditionalFormatting sqref="C40:D40">
    <cfRule type="cellIs" dxfId="15" priority="49" operator="greaterThan">
      <formula>1</formula>
    </cfRule>
    <cfRule type="cellIs" dxfId="14" priority="50" operator="lessThan">
      <formula>1</formula>
    </cfRule>
  </conditionalFormatting>
  <conditionalFormatting sqref="E40:F40">
    <cfRule type="cellIs" dxfId="13" priority="47" operator="greaterThan">
      <formula>1</formula>
    </cfRule>
    <cfRule type="cellIs" dxfId="12" priority="48" operator="lessThan">
      <formula>1</formula>
    </cfRule>
  </conditionalFormatting>
  <conditionalFormatting sqref="G40:H40">
    <cfRule type="cellIs" dxfId="11" priority="45" operator="greaterThan">
      <formula>1</formula>
    </cfRule>
    <cfRule type="cellIs" dxfId="10" priority="46" operator="lessThan">
      <formula>1</formula>
    </cfRule>
  </conditionalFormatting>
  <conditionalFormatting sqref="C13:D13">
    <cfRule type="cellIs" dxfId="9" priority="25" operator="greaterThan">
      <formula>1</formula>
    </cfRule>
    <cfRule type="cellIs" dxfId="8" priority="26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showGridLines="0" topLeftCell="A2" zoomScaleNormal="100" workbookViewId="0">
      <selection activeCell="A15" sqref="A15"/>
    </sheetView>
  </sheetViews>
  <sheetFormatPr defaultColWidth="9.140625" defaultRowHeight="12.75" x14ac:dyDescent="0.2"/>
  <cols>
    <col min="1" max="1" width="24.42578125" style="13" customWidth="1"/>
    <col min="2" max="2" width="40.28515625" style="1" customWidth="1"/>
    <col min="3" max="3" width="12.140625" style="1" customWidth="1"/>
    <col min="4" max="4" width="12" style="1" customWidth="1"/>
    <col min="5" max="5" width="3" style="28" customWidth="1"/>
    <col min="6" max="7" width="9.140625" style="1"/>
    <col min="8" max="8" width="44.85546875" style="1" bestFit="1" customWidth="1"/>
    <col min="9" max="11" width="9.140625" style="1"/>
    <col min="12" max="12" width="11" style="1" customWidth="1"/>
    <col min="13" max="13" width="41.85546875" style="1" bestFit="1" customWidth="1"/>
    <col min="14" max="16384" width="9.140625" style="1"/>
  </cols>
  <sheetData>
    <row r="1" spans="1:8" ht="15.75" x14ac:dyDescent="0.25">
      <c r="A1" s="8" t="s">
        <v>16</v>
      </c>
    </row>
    <row r="2" spans="1:8" ht="15" x14ac:dyDescent="0.25">
      <c r="A2" s="9" t="s">
        <v>8</v>
      </c>
    </row>
    <row r="3" spans="1:8" x14ac:dyDescent="0.2">
      <c r="A3" s="35" t="s">
        <v>25</v>
      </c>
      <c r="B3" s="36"/>
    </row>
    <row r="4" spans="1:8" x14ac:dyDescent="0.2">
      <c r="A4" s="35" t="s">
        <v>29</v>
      </c>
    </row>
    <row r="5" spans="1:8" s="36" customFormat="1" x14ac:dyDescent="0.2">
      <c r="A5" s="35"/>
      <c r="E5" s="37"/>
    </row>
    <row r="6" spans="1:8" ht="44.25" customHeight="1" x14ac:dyDescent="0.2">
      <c r="A6" s="6" t="s">
        <v>1</v>
      </c>
      <c r="B6" s="6" t="s">
        <v>12</v>
      </c>
      <c r="C6" s="31" t="s">
        <v>34</v>
      </c>
      <c r="D6" s="31" t="s">
        <v>35</v>
      </c>
      <c r="E6" s="29"/>
      <c r="F6" s="7" t="s">
        <v>9</v>
      </c>
    </row>
    <row r="7" spans="1:8" s="24" customFormat="1" ht="27" customHeight="1" x14ac:dyDescent="0.25">
      <c r="A7" s="33" t="s">
        <v>17</v>
      </c>
      <c r="B7" s="32" t="s">
        <v>4</v>
      </c>
      <c r="C7" s="42">
        <v>4506</v>
      </c>
      <c r="D7" s="42">
        <v>3939</v>
      </c>
      <c r="E7" s="30"/>
      <c r="F7" s="23">
        <f>(D7-C7)/C7</f>
        <v>-0.12583222370173103</v>
      </c>
    </row>
    <row r="8" spans="1:8" x14ac:dyDescent="0.2">
      <c r="C8" s="2"/>
      <c r="D8" s="41"/>
      <c r="E8" s="15"/>
      <c r="F8" s="2"/>
    </row>
    <row r="9" spans="1:8" s="24" customFormat="1" ht="27" customHeight="1" x14ac:dyDescent="0.25">
      <c r="A9" s="33" t="s">
        <v>18</v>
      </c>
      <c r="B9" s="25" t="s">
        <v>4</v>
      </c>
      <c r="C9" s="39">
        <v>8118</v>
      </c>
      <c r="D9" s="43">
        <v>8287</v>
      </c>
      <c r="E9" s="30"/>
      <c r="F9" s="26">
        <f>(D9-C9)/C9</f>
        <v>2.0817935452081795E-2</v>
      </c>
    </row>
    <row r="10" spans="1:8" ht="14.45" customHeight="1" x14ac:dyDescent="0.2">
      <c r="A10" s="34"/>
      <c r="B10" s="14"/>
      <c r="C10" s="40"/>
      <c r="D10" s="44"/>
      <c r="E10" s="21"/>
      <c r="F10" s="22"/>
      <c r="H10" s="2"/>
    </row>
    <row r="11" spans="1:8" ht="27" customHeight="1" x14ac:dyDescent="0.2">
      <c r="A11" s="33" t="s">
        <v>19</v>
      </c>
      <c r="B11" s="25" t="s">
        <v>4</v>
      </c>
      <c r="C11" s="39">
        <v>7425</v>
      </c>
      <c r="D11" s="43">
        <v>6000</v>
      </c>
      <c r="E11" s="30"/>
      <c r="F11" s="26">
        <f>(D11-C11)/C11</f>
        <v>-0.19191919191919191</v>
      </c>
      <c r="H11" s="2"/>
    </row>
    <row r="12" spans="1:8" x14ac:dyDescent="0.2">
      <c r="C12" s="2"/>
      <c r="D12" s="45"/>
      <c r="E12" s="15"/>
      <c r="F12" s="2"/>
    </row>
    <row r="13" spans="1:8" s="24" customFormat="1" ht="27" customHeight="1" x14ac:dyDescent="0.2">
      <c r="A13" s="33" t="s">
        <v>20</v>
      </c>
      <c r="B13" s="25" t="s">
        <v>4</v>
      </c>
      <c r="C13" s="39">
        <v>16359</v>
      </c>
      <c r="D13" s="43">
        <v>16070</v>
      </c>
      <c r="E13" s="30"/>
      <c r="F13" s="26">
        <f>(D13-C13)/C13</f>
        <v>-1.7666116510789167E-2</v>
      </c>
      <c r="G13" s="1"/>
    </row>
    <row r="14" spans="1:8" x14ac:dyDescent="0.2">
      <c r="C14" s="2"/>
      <c r="D14" s="2"/>
      <c r="E14" s="15"/>
    </row>
    <row r="15" spans="1:8" x14ac:dyDescent="0.2">
      <c r="A15" s="59" t="s">
        <v>38</v>
      </c>
    </row>
    <row r="16" spans="1:8" x14ac:dyDescent="0.2">
      <c r="A16" s="12" t="s">
        <v>5</v>
      </c>
    </row>
  </sheetData>
  <conditionalFormatting sqref="F7">
    <cfRule type="cellIs" dxfId="7" priority="23" operator="lessThan">
      <formula>0</formula>
    </cfRule>
    <cfRule type="cellIs" dxfId="6" priority="24" operator="greaterThan">
      <formula>0</formula>
    </cfRule>
  </conditionalFormatting>
  <conditionalFormatting sqref="F9">
    <cfRule type="cellIs" dxfId="5" priority="21" operator="lessThan">
      <formula>0</formula>
    </cfRule>
    <cfRule type="cellIs" dxfId="4" priority="22" operator="greaterThan">
      <formula>0</formula>
    </cfRule>
  </conditionalFormatting>
  <conditionalFormatting sqref="F11">
    <cfRule type="cellIs" dxfId="3" priority="19" operator="lessThan">
      <formula>0</formula>
    </cfRule>
    <cfRule type="cellIs" dxfId="2" priority="20" operator="greaterThan">
      <formula>0</formula>
    </cfRule>
  </conditionalFormatting>
  <conditionalFormatting sqref="F13">
    <cfRule type="cellIs" dxfId="1" priority="17" operator="lessThan">
      <formula>0</formula>
    </cfRule>
    <cfRule type="cellIs" dxfId="0" priority="18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showGridLines="0" zoomScaleNormal="100" workbookViewId="0">
      <selection activeCell="A38" sqref="A38"/>
    </sheetView>
  </sheetViews>
  <sheetFormatPr defaultColWidth="9.140625" defaultRowHeight="12.75" x14ac:dyDescent="0.2"/>
  <cols>
    <col min="1" max="1" width="15.28515625" style="13" customWidth="1"/>
    <col min="2" max="2" width="50.42578125" style="1" bestFit="1" customWidth="1"/>
    <col min="3" max="10" width="11" style="1" customWidth="1"/>
    <col min="11" max="12" width="9.140625" style="1"/>
    <col min="13" max="14" width="10.5703125" style="1" customWidth="1"/>
    <col min="15" max="16384" width="9.140625" style="1"/>
  </cols>
  <sheetData>
    <row r="1" spans="1:19" ht="15.75" x14ac:dyDescent="0.25">
      <c r="A1" s="8" t="s">
        <v>16</v>
      </c>
    </row>
    <row r="2" spans="1:19" ht="15" x14ac:dyDescent="0.25">
      <c r="A2" s="9" t="s">
        <v>11</v>
      </c>
    </row>
    <row r="3" spans="1:19" x14ac:dyDescent="0.2">
      <c r="A3" s="35" t="s">
        <v>25</v>
      </c>
      <c r="B3" s="36"/>
    </row>
    <row r="4" spans="1:19" x14ac:dyDescent="0.2">
      <c r="A4" s="35" t="s">
        <v>36</v>
      </c>
    </row>
    <row r="6" spans="1:19" ht="18" customHeight="1" x14ac:dyDescent="0.2">
      <c r="A6" s="6" t="s">
        <v>1</v>
      </c>
      <c r="B6" s="6" t="s">
        <v>12</v>
      </c>
      <c r="C6" s="7" t="s">
        <v>37</v>
      </c>
      <c r="D6" s="7">
        <v>2009</v>
      </c>
      <c r="E6" s="7">
        <v>2010</v>
      </c>
      <c r="F6" s="7">
        <v>2011</v>
      </c>
      <c r="G6" s="7">
        <v>2012</v>
      </c>
      <c r="H6" s="7">
        <v>2013</v>
      </c>
      <c r="I6" s="7">
        <v>2014</v>
      </c>
      <c r="J6" s="7">
        <v>2015</v>
      </c>
      <c r="K6" s="7">
        <v>2016</v>
      </c>
      <c r="L6" s="7">
        <v>2017</v>
      </c>
      <c r="M6" s="7">
        <v>2018</v>
      </c>
      <c r="N6" s="52">
        <v>43555</v>
      </c>
      <c r="O6" s="7" t="s">
        <v>0</v>
      </c>
    </row>
    <row r="7" spans="1:19" ht="13.9" customHeight="1" x14ac:dyDescent="0.2">
      <c r="A7" s="56" t="s">
        <v>17</v>
      </c>
      <c r="B7" s="3" t="s">
        <v>21</v>
      </c>
      <c r="C7" s="3">
        <v>132</v>
      </c>
      <c r="D7" s="3">
        <v>137</v>
      </c>
      <c r="E7" s="3">
        <v>224</v>
      </c>
      <c r="F7" s="3">
        <v>275</v>
      </c>
      <c r="G7" s="3">
        <v>266</v>
      </c>
      <c r="H7" s="3">
        <v>188</v>
      </c>
      <c r="I7" s="3">
        <v>223</v>
      </c>
      <c r="J7" s="3">
        <v>308</v>
      </c>
      <c r="K7" s="4">
        <v>443</v>
      </c>
      <c r="L7" s="4">
        <v>453</v>
      </c>
      <c r="M7" s="4">
        <v>604</v>
      </c>
      <c r="N7" s="4">
        <v>148</v>
      </c>
      <c r="O7" s="4">
        <v>3401</v>
      </c>
    </row>
    <row r="8" spans="1:19" ht="13.9" customHeight="1" x14ac:dyDescent="0.2">
      <c r="A8" s="57"/>
      <c r="B8" s="3" t="s">
        <v>22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4">
        <v>5</v>
      </c>
      <c r="L8" s="4">
        <v>51</v>
      </c>
      <c r="M8" s="4">
        <v>129</v>
      </c>
      <c r="N8" s="4">
        <v>33</v>
      </c>
      <c r="O8" s="4">
        <v>218</v>
      </c>
    </row>
    <row r="9" spans="1:19" x14ac:dyDescent="0.2">
      <c r="A9" s="57"/>
      <c r="B9" s="3" t="s">
        <v>23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1</v>
      </c>
      <c r="K9" s="5">
        <v>10</v>
      </c>
      <c r="L9" s="4">
        <v>55</v>
      </c>
      <c r="M9" s="4">
        <v>105</v>
      </c>
      <c r="N9" s="4">
        <v>43</v>
      </c>
      <c r="O9" s="4">
        <v>214</v>
      </c>
    </row>
    <row r="10" spans="1:19" ht="13.5" thickBot="1" x14ac:dyDescent="0.25">
      <c r="A10" s="57"/>
      <c r="B10" s="10" t="s">
        <v>24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2</v>
      </c>
      <c r="M10" s="11">
        <v>51</v>
      </c>
      <c r="N10" s="11">
        <v>53</v>
      </c>
      <c r="O10" s="11">
        <v>106</v>
      </c>
      <c r="R10" s="2"/>
      <c r="S10" s="2"/>
    </row>
    <row r="11" spans="1:19" ht="13.5" thickTop="1" x14ac:dyDescent="0.2">
      <c r="A11" s="57"/>
      <c r="B11" s="16" t="s">
        <v>13</v>
      </c>
      <c r="C11" s="16">
        <v>132</v>
      </c>
      <c r="D11" s="16">
        <v>137</v>
      </c>
      <c r="E11" s="16">
        <v>224</v>
      </c>
      <c r="F11" s="16">
        <v>275</v>
      </c>
      <c r="G11" s="16">
        <v>266</v>
      </c>
      <c r="H11" s="16">
        <v>188</v>
      </c>
      <c r="I11" s="16">
        <v>223</v>
      </c>
      <c r="J11" s="16">
        <v>309</v>
      </c>
      <c r="K11" s="19">
        <v>458</v>
      </c>
      <c r="L11" s="19">
        <v>561</v>
      </c>
      <c r="M11" s="19">
        <v>889</v>
      </c>
      <c r="N11" s="19">
        <v>277</v>
      </c>
      <c r="O11" s="19">
        <v>3939</v>
      </c>
      <c r="R11" s="2"/>
      <c r="S11" s="2"/>
    </row>
    <row r="12" spans="1:19" x14ac:dyDescent="0.2">
      <c r="A12" s="58"/>
      <c r="B12" s="18" t="s">
        <v>14</v>
      </c>
      <c r="C12" s="20">
        <v>3.3511043412033502E-2</v>
      </c>
      <c r="D12" s="20">
        <v>3.4780401117034801E-2</v>
      </c>
      <c r="E12" s="20">
        <v>5.6867225184056902E-2</v>
      </c>
      <c r="F12" s="20">
        <v>6.9814673775069794E-2</v>
      </c>
      <c r="G12" s="20">
        <v>6.7529829906067498E-2</v>
      </c>
      <c r="H12" s="20">
        <v>4.77278497080477E-2</v>
      </c>
      <c r="I12" s="20">
        <v>5.6613353643056599E-2</v>
      </c>
      <c r="J12" s="20">
        <v>7.8446306169078495E-2</v>
      </c>
      <c r="K12" s="20">
        <v>0.116273165778116</v>
      </c>
      <c r="L12" s="20">
        <v>0.14242193450114199</v>
      </c>
      <c r="M12" s="20">
        <v>0.225691799949226</v>
      </c>
      <c r="N12" s="20">
        <v>7.0322416857070302E-2</v>
      </c>
      <c r="O12" s="20">
        <v>1</v>
      </c>
    </row>
    <row r="14" spans="1:19" ht="12.75" customHeight="1" x14ac:dyDescent="0.2">
      <c r="A14" s="56" t="s">
        <v>18</v>
      </c>
      <c r="B14" s="3" t="s">
        <v>21</v>
      </c>
      <c r="C14" s="4">
        <v>125</v>
      </c>
      <c r="D14" s="4">
        <v>73</v>
      </c>
      <c r="E14" s="4">
        <v>108</v>
      </c>
      <c r="F14" s="4">
        <v>171</v>
      </c>
      <c r="G14" s="4">
        <v>311</v>
      </c>
      <c r="H14" s="4">
        <v>436</v>
      </c>
      <c r="I14" s="4">
        <v>497</v>
      </c>
      <c r="J14" s="4">
        <v>563</v>
      </c>
      <c r="K14" s="4">
        <v>562</v>
      </c>
      <c r="L14" s="4">
        <v>645</v>
      </c>
      <c r="M14" s="4">
        <v>825</v>
      </c>
      <c r="N14" s="4">
        <v>252</v>
      </c>
      <c r="O14" s="4">
        <v>4568</v>
      </c>
    </row>
    <row r="15" spans="1:19" x14ac:dyDescent="0.2">
      <c r="A15" s="57"/>
      <c r="B15" s="3" t="s">
        <v>22</v>
      </c>
      <c r="C15" s="5">
        <v>4</v>
      </c>
      <c r="D15" s="5">
        <v>1</v>
      </c>
      <c r="E15" s="5">
        <v>2</v>
      </c>
      <c r="F15" s="5">
        <v>3</v>
      </c>
      <c r="G15" s="5">
        <v>21</v>
      </c>
      <c r="H15" s="5">
        <v>70</v>
      </c>
      <c r="I15" s="5">
        <v>67</v>
      </c>
      <c r="J15" s="5">
        <v>100</v>
      </c>
      <c r="K15" s="4">
        <v>138</v>
      </c>
      <c r="L15" s="4">
        <v>197</v>
      </c>
      <c r="M15" s="4">
        <v>210</v>
      </c>
      <c r="N15" s="4">
        <v>90</v>
      </c>
      <c r="O15" s="4">
        <v>903</v>
      </c>
    </row>
    <row r="16" spans="1:19" x14ac:dyDescent="0.2">
      <c r="A16" s="57"/>
      <c r="B16" s="3" t="s">
        <v>23</v>
      </c>
      <c r="C16" s="5">
        <v>4</v>
      </c>
      <c r="D16" s="5">
        <v>1</v>
      </c>
      <c r="E16" s="5">
        <v>17</v>
      </c>
      <c r="F16" s="5">
        <v>10</v>
      </c>
      <c r="G16" s="5">
        <v>12</v>
      </c>
      <c r="H16" s="5">
        <v>30</v>
      </c>
      <c r="I16" s="5">
        <v>300</v>
      </c>
      <c r="J16" s="5">
        <v>350</v>
      </c>
      <c r="K16" s="4">
        <v>527</v>
      </c>
      <c r="L16" s="4">
        <v>576</v>
      </c>
      <c r="M16" s="4">
        <v>634</v>
      </c>
      <c r="N16" s="4">
        <v>96</v>
      </c>
      <c r="O16" s="4">
        <v>2557</v>
      </c>
    </row>
    <row r="17" spans="1:15" x14ac:dyDescent="0.2">
      <c r="A17" s="57"/>
      <c r="B17" s="3" t="s">
        <v>24</v>
      </c>
      <c r="C17" s="5">
        <v>4</v>
      </c>
      <c r="D17" s="5">
        <v>0</v>
      </c>
      <c r="E17" s="5">
        <v>1</v>
      </c>
      <c r="F17" s="5">
        <v>0</v>
      </c>
      <c r="G17" s="5">
        <v>2</v>
      </c>
      <c r="H17" s="5">
        <v>3</v>
      </c>
      <c r="I17" s="5">
        <v>0</v>
      </c>
      <c r="J17" s="5">
        <v>1</v>
      </c>
      <c r="K17" s="4">
        <v>4</v>
      </c>
      <c r="L17" s="4">
        <v>11</v>
      </c>
      <c r="M17" s="4">
        <v>23</v>
      </c>
      <c r="N17" s="4">
        <v>22</v>
      </c>
      <c r="O17" s="4">
        <v>71</v>
      </c>
    </row>
    <row r="18" spans="1:15" ht="13.5" thickBot="1" x14ac:dyDescent="0.25">
      <c r="A18" s="57"/>
      <c r="B18" s="10" t="s">
        <v>15</v>
      </c>
      <c r="C18" s="38">
        <v>0</v>
      </c>
      <c r="D18" s="38">
        <v>0</v>
      </c>
      <c r="E18" s="38">
        <v>2</v>
      </c>
      <c r="F18" s="38">
        <v>2</v>
      </c>
      <c r="G18" s="38">
        <v>1</v>
      </c>
      <c r="H18" s="38">
        <v>2</v>
      </c>
      <c r="I18" s="38">
        <v>8</v>
      </c>
      <c r="J18" s="38">
        <v>8</v>
      </c>
      <c r="K18" s="11">
        <v>10</v>
      </c>
      <c r="L18" s="11">
        <v>13</v>
      </c>
      <c r="M18" s="11">
        <v>69</v>
      </c>
      <c r="N18" s="11">
        <v>73</v>
      </c>
      <c r="O18" s="11">
        <v>188</v>
      </c>
    </row>
    <row r="19" spans="1:15" ht="13.5" thickTop="1" x14ac:dyDescent="0.2">
      <c r="A19" s="57"/>
      <c r="B19" s="16" t="s">
        <v>13</v>
      </c>
      <c r="C19" s="16">
        <v>137</v>
      </c>
      <c r="D19" s="16">
        <v>75</v>
      </c>
      <c r="E19" s="16">
        <v>130</v>
      </c>
      <c r="F19" s="16">
        <v>186</v>
      </c>
      <c r="G19" s="16">
        <v>347</v>
      </c>
      <c r="H19" s="16">
        <v>541</v>
      </c>
      <c r="I19" s="16">
        <v>872</v>
      </c>
      <c r="J19" s="16">
        <v>1022</v>
      </c>
      <c r="K19" s="19">
        <v>1241</v>
      </c>
      <c r="L19" s="19">
        <v>1442</v>
      </c>
      <c r="M19" s="19">
        <v>1761</v>
      </c>
      <c r="N19" s="19">
        <v>533</v>
      </c>
      <c r="O19" s="19">
        <v>8287</v>
      </c>
    </row>
    <row r="20" spans="1:15" x14ac:dyDescent="0.2">
      <c r="A20" s="58"/>
      <c r="B20" s="18" t="s">
        <v>14</v>
      </c>
      <c r="C20" s="20">
        <v>1.6531917461083599E-2</v>
      </c>
      <c r="D20" s="20">
        <v>9.05031977796549E-3</v>
      </c>
      <c r="E20" s="20">
        <v>1.5687220948473499E-2</v>
      </c>
      <c r="F20" s="20">
        <v>2.24447930493544E-2</v>
      </c>
      <c r="G20" s="20">
        <v>4.1872812839387E-2</v>
      </c>
      <c r="H20" s="20">
        <v>6.5282973331724406E-2</v>
      </c>
      <c r="I20" s="20">
        <v>0.105225051285145</v>
      </c>
      <c r="J20" s="20">
        <v>0.123325690841076</v>
      </c>
      <c r="K20" s="20">
        <v>0.149752624592736</v>
      </c>
      <c r="L20" s="20">
        <v>0.17400748159768301</v>
      </c>
      <c r="M20" s="20">
        <v>0.21250150838663001</v>
      </c>
      <c r="N20" s="20">
        <v>6.43176058887414E-2</v>
      </c>
      <c r="O20" s="20">
        <v>1</v>
      </c>
    </row>
    <row r="21" spans="1:15" x14ac:dyDescent="0.2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2.75" customHeight="1" x14ac:dyDescent="0.2">
      <c r="A22" s="56" t="s">
        <v>19</v>
      </c>
      <c r="B22" s="3" t="s">
        <v>21</v>
      </c>
      <c r="C22" s="4">
        <v>31</v>
      </c>
      <c r="D22" s="4">
        <v>19</v>
      </c>
      <c r="E22" s="4">
        <v>30</v>
      </c>
      <c r="F22" s="4">
        <v>56</v>
      </c>
      <c r="G22" s="4">
        <v>86</v>
      </c>
      <c r="H22" s="4">
        <v>167</v>
      </c>
      <c r="I22" s="4">
        <v>254</v>
      </c>
      <c r="J22" s="4">
        <v>344</v>
      </c>
      <c r="K22" s="4">
        <v>359</v>
      </c>
      <c r="L22" s="4">
        <v>562</v>
      </c>
      <c r="M22" s="4">
        <v>906</v>
      </c>
      <c r="N22" s="4">
        <v>279</v>
      </c>
      <c r="O22" s="4">
        <v>3093</v>
      </c>
    </row>
    <row r="23" spans="1:15" x14ac:dyDescent="0.2">
      <c r="A23" s="57"/>
      <c r="B23" s="3" t="s">
        <v>22</v>
      </c>
      <c r="C23" s="5">
        <v>0</v>
      </c>
      <c r="D23" s="5">
        <v>0</v>
      </c>
      <c r="E23" s="5">
        <v>1</v>
      </c>
      <c r="F23" s="5">
        <v>2</v>
      </c>
      <c r="G23" s="5">
        <v>38</v>
      </c>
      <c r="H23" s="5">
        <v>132</v>
      </c>
      <c r="I23" s="5">
        <v>120</v>
      </c>
      <c r="J23" s="5">
        <v>125</v>
      </c>
      <c r="K23" s="4">
        <v>166</v>
      </c>
      <c r="L23" s="4">
        <v>205</v>
      </c>
      <c r="M23" s="4">
        <v>175</v>
      </c>
      <c r="N23" s="4">
        <v>51</v>
      </c>
      <c r="O23" s="4">
        <v>1015</v>
      </c>
    </row>
    <row r="24" spans="1:15" x14ac:dyDescent="0.2">
      <c r="A24" s="57"/>
      <c r="B24" s="3" t="s">
        <v>23</v>
      </c>
      <c r="C24" s="5">
        <v>0</v>
      </c>
      <c r="D24" s="5">
        <v>0</v>
      </c>
      <c r="E24" s="5">
        <v>0</v>
      </c>
      <c r="F24" s="5">
        <v>1</v>
      </c>
      <c r="G24" s="5">
        <v>40</v>
      </c>
      <c r="H24" s="5">
        <v>113</v>
      </c>
      <c r="I24" s="5">
        <v>175</v>
      </c>
      <c r="J24" s="5">
        <v>172</v>
      </c>
      <c r="K24" s="4">
        <v>336</v>
      </c>
      <c r="L24" s="4">
        <v>295</v>
      </c>
      <c r="M24" s="4">
        <v>323</v>
      </c>
      <c r="N24" s="4">
        <v>81</v>
      </c>
      <c r="O24" s="4">
        <v>1536</v>
      </c>
    </row>
    <row r="25" spans="1:15" x14ac:dyDescent="0.2">
      <c r="A25" s="57"/>
      <c r="B25" s="46" t="s">
        <v>24</v>
      </c>
      <c r="C25" s="47">
        <v>0</v>
      </c>
      <c r="D25" s="47">
        <v>0</v>
      </c>
      <c r="E25" s="47">
        <v>0</v>
      </c>
      <c r="F25" s="47">
        <v>1</v>
      </c>
      <c r="G25" s="47">
        <v>1</v>
      </c>
      <c r="H25" s="47">
        <v>0</v>
      </c>
      <c r="I25" s="47">
        <v>2</v>
      </c>
      <c r="J25" s="47">
        <v>0</v>
      </c>
      <c r="K25" s="47">
        <v>19</v>
      </c>
      <c r="L25" s="48">
        <v>4</v>
      </c>
      <c r="M25" s="48">
        <v>62</v>
      </c>
      <c r="N25" s="48">
        <v>52</v>
      </c>
      <c r="O25" s="48">
        <v>141</v>
      </c>
    </row>
    <row r="26" spans="1:15" ht="13.5" thickBot="1" x14ac:dyDescent="0.25">
      <c r="A26" s="57"/>
      <c r="B26" s="10" t="s">
        <v>15</v>
      </c>
      <c r="C26" s="38">
        <v>0</v>
      </c>
      <c r="D26" s="38">
        <v>0</v>
      </c>
      <c r="E26" s="38">
        <v>0</v>
      </c>
      <c r="F26" s="38">
        <v>0</v>
      </c>
      <c r="G26" s="38">
        <v>0</v>
      </c>
      <c r="H26" s="38">
        <v>3</v>
      </c>
      <c r="I26" s="38">
        <v>3</v>
      </c>
      <c r="J26" s="11">
        <v>6</v>
      </c>
      <c r="K26" s="11">
        <v>5</v>
      </c>
      <c r="L26" s="11">
        <v>13</v>
      </c>
      <c r="M26" s="11">
        <v>79</v>
      </c>
      <c r="N26" s="11">
        <v>106</v>
      </c>
      <c r="O26" s="11">
        <v>215</v>
      </c>
    </row>
    <row r="27" spans="1:15" ht="13.5" thickTop="1" x14ac:dyDescent="0.2">
      <c r="A27" s="57"/>
      <c r="B27" s="16" t="s">
        <v>13</v>
      </c>
      <c r="C27" s="16">
        <v>31</v>
      </c>
      <c r="D27" s="16">
        <v>19</v>
      </c>
      <c r="E27" s="16">
        <v>31</v>
      </c>
      <c r="F27" s="16">
        <v>60</v>
      </c>
      <c r="G27" s="16">
        <v>165</v>
      </c>
      <c r="H27" s="16">
        <v>415</v>
      </c>
      <c r="I27" s="16">
        <v>554</v>
      </c>
      <c r="J27" s="16">
        <v>647</v>
      </c>
      <c r="K27" s="19">
        <v>885</v>
      </c>
      <c r="L27" s="19">
        <v>1079</v>
      </c>
      <c r="M27" s="19">
        <v>1545</v>
      </c>
      <c r="N27" s="19">
        <v>569</v>
      </c>
      <c r="O27" s="19">
        <v>6000</v>
      </c>
    </row>
    <row r="28" spans="1:15" x14ac:dyDescent="0.2">
      <c r="A28" s="58"/>
      <c r="B28" s="18" t="s">
        <v>14</v>
      </c>
      <c r="C28" s="20">
        <v>5.1666666666666701E-3</v>
      </c>
      <c r="D28" s="20">
        <v>3.1666666666666701E-3</v>
      </c>
      <c r="E28" s="20">
        <v>5.1666666666666701E-3</v>
      </c>
      <c r="F28" s="20">
        <v>0.01</v>
      </c>
      <c r="G28" s="20">
        <v>2.75E-2</v>
      </c>
      <c r="H28" s="20">
        <v>6.9166666666666696E-2</v>
      </c>
      <c r="I28" s="20">
        <v>9.2333333333333295E-2</v>
      </c>
      <c r="J28" s="20">
        <v>0.107833333333333</v>
      </c>
      <c r="K28" s="20">
        <v>0.14749999999999999</v>
      </c>
      <c r="L28" s="20">
        <v>0.17983333333333301</v>
      </c>
      <c r="M28" s="20">
        <v>0.25750000000000001</v>
      </c>
      <c r="N28" s="20">
        <v>9.4833333333333297E-2</v>
      </c>
      <c r="O28" s="20">
        <v>1</v>
      </c>
    </row>
    <row r="29" spans="1:15" x14ac:dyDescent="0.2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 customHeight="1" x14ac:dyDescent="0.2">
      <c r="A30" s="56" t="s">
        <v>20</v>
      </c>
      <c r="B30" s="3" t="s">
        <v>21</v>
      </c>
      <c r="C30" s="4">
        <v>733</v>
      </c>
      <c r="D30" s="4">
        <v>574</v>
      </c>
      <c r="E30" s="4">
        <v>645</v>
      </c>
      <c r="F30" s="4">
        <v>800</v>
      </c>
      <c r="G30" s="4">
        <v>743</v>
      </c>
      <c r="H30" s="4">
        <v>1023</v>
      </c>
      <c r="I30" s="4">
        <v>1042</v>
      </c>
      <c r="J30" s="4">
        <v>1014</v>
      </c>
      <c r="K30" s="4">
        <v>1458</v>
      </c>
      <c r="L30" s="4">
        <v>1740</v>
      </c>
      <c r="M30" s="4">
        <v>1691</v>
      </c>
      <c r="N30" s="4">
        <v>453</v>
      </c>
      <c r="O30" s="4">
        <v>11916</v>
      </c>
    </row>
    <row r="31" spans="1:15" x14ac:dyDescent="0.2">
      <c r="A31" s="57"/>
      <c r="B31" s="3" t="s">
        <v>22</v>
      </c>
      <c r="C31" s="4">
        <v>34</v>
      </c>
      <c r="D31" s="5">
        <v>2</v>
      </c>
      <c r="E31" s="5">
        <v>0</v>
      </c>
      <c r="F31" s="4">
        <v>1</v>
      </c>
      <c r="G31" s="4">
        <v>3</v>
      </c>
      <c r="H31" s="4">
        <v>32</v>
      </c>
      <c r="I31" s="4">
        <v>26</v>
      </c>
      <c r="J31" s="4">
        <v>117</v>
      </c>
      <c r="K31" s="4">
        <v>101</v>
      </c>
      <c r="L31" s="4">
        <v>234</v>
      </c>
      <c r="M31" s="4">
        <v>493</v>
      </c>
      <c r="N31" s="4">
        <v>234</v>
      </c>
      <c r="O31" s="4">
        <v>1277</v>
      </c>
    </row>
    <row r="32" spans="1:15" x14ac:dyDescent="0.2">
      <c r="A32" s="57"/>
      <c r="B32" s="3" t="s">
        <v>23</v>
      </c>
      <c r="C32" s="4">
        <v>10</v>
      </c>
      <c r="D32" s="4">
        <v>7</v>
      </c>
      <c r="E32" s="4">
        <v>3</v>
      </c>
      <c r="F32" s="4">
        <v>2</v>
      </c>
      <c r="G32" s="4">
        <v>2</v>
      </c>
      <c r="H32" s="4">
        <v>10</v>
      </c>
      <c r="I32" s="4">
        <v>20</v>
      </c>
      <c r="J32" s="4">
        <v>74</v>
      </c>
      <c r="K32" s="4">
        <v>67</v>
      </c>
      <c r="L32" s="4">
        <v>153</v>
      </c>
      <c r="M32" s="4">
        <v>585</v>
      </c>
      <c r="N32" s="4">
        <v>181</v>
      </c>
      <c r="O32" s="4">
        <v>1114</v>
      </c>
    </row>
    <row r="33" spans="1:15" x14ac:dyDescent="0.2">
      <c r="A33" s="57"/>
      <c r="B33" s="3" t="s">
        <v>24</v>
      </c>
      <c r="C33" s="4">
        <v>19</v>
      </c>
      <c r="D33" s="4">
        <v>2</v>
      </c>
      <c r="E33" s="5">
        <v>0</v>
      </c>
      <c r="F33" s="4">
        <v>2</v>
      </c>
      <c r="G33" s="4">
        <v>3</v>
      </c>
      <c r="H33" s="4">
        <v>8</v>
      </c>
      <c r="I33" s="4">
        <v>4</v>
      </c>
      <c r="J33" s="4">
        <v>5</v>
      </c>
      <c r="K33" s="4">
        <v>23</v>
      </c>
      <c r="L33" s="4">
        <v>53</v>
      </c>
      <c r="M33" s="4">
        <v>605</v>
      </c>
      <c r="N33" s="4">
        <v>285</v>
      </c>
      <c r="O33" s="4">
        <v>1009</v>
      </c>
    </row>
    <row r="34" spans="1:15" ht="13.5" thickBot="1" x14ac:dyDescent="0.25">
      <c r="A34" s="57"/>
      <c r="B34" s="10" t="s">
        <v>15</v>
      </c>
      <c r="C34" s="11">
        <v>14</v>
      </c>
      <c r="D34" s="11">
        <v>23</v>
      </c>
      <c r="E34" s="11">
        <v>18</v>
      </c>
      <c r="F34" s="11">
        <v>17</v>
      </c>
      <c r="G34" s="11">
        <v>36</v>
      </c>
      <c r="H34" s="11">
        <v>39</v>
      </c>
      <c r="I34" s="11">
        <v>20</v>
      </c>
      <c r="J34" s="11">
        <v>35</v>
      </c>
      <c r="K34" s="11">
        <v>24</v>
      </c>
      <c r="L34" s="11">
        <v>75</v>
      </c>
      <c r="M34" s="11">
        <v>227</v>
      </c>
      <c r="N34" s="11">
        <v>226</v>
      </c>
      <c r="O34" s="11">
        <v>754</v>
      </c>
    </row>
    <row r="35" spans="1:15" ht="13.5" thickTop="1" x14ac:dyDescent="0.2">
      <c r="A35" s="57"/>
      <c r="B35" s="16" t="s">
        <v>13</v>
      </c>
      <c r="C35" s="19">
        <v>810</v>
      </c>
      <c r="D35" s="19">
        <v>608</v>
      </c>
      <c r="E35" s="19">
        <v>666</v>
      </c>
      <c r="F35" s="19">
        <v>822</v>
      </c>
      <c r="G35" s="19">
        <v>787</v>
      </c>
      <c r="H35" s="19">
        <v>1112</v>
      </c>
      <c r="I35" s="19">
        <v>1112</v>
      </c>
      <c r="J35" s="19">
        <v>1245</v>
      </c>
      <c r="K35" s="19">
        <v>1673</v>
      </c>
      <c r="L35" s="19">
        <v>2255</v>
      </c>
      <c r="M35" s="19">
        <v>3601</v>
      </c>
      <c r="N35" s="19">
        <v>1379</v>
      </c>
      <c r="O35" s="19">
        <v>16070</v>
      </c>
    </row>
    <row r="36" spans="1:15" x14ac:dyDescent="0.2">
      <c r="A36" s="58"/>
      <c r="B36" s="18" t="s">
        <v>14</v>
      </c>
      <c r="C36" s="20">
        <v>5.0404480398257602E-2</v>
      </c>
      <c r="D36" s="20">
        <v>3.7834474175482302E-2</v>
      </c>
      <c r="E36" s="20">
        <v>4.1443683883011798E-2</v>
      </c>
      <c r="F36" s="20">
        <v>5.1151213441194797E-2</v>
      </c>
      <c r="G36" s="20">
        <v>4.8973242065961403E-2</v>
      </c>
      <c r="H36" s="20">
        <v>6.91972619788426E-2</v>
      </c>
      <c r="I36" s="20">
        <v>6.91972619788426E-2</v>
      </c>
      <c r="J36" s="20">
        <v>7.7473553204729304E-2</v>
      </c>
      <c r="K36" s="20">
        <v>0.104107031736154</v>
      </c>
      <c r="L36" s="20">
        <v>0.140323584318606</v>
      </c>
      <c r="M36" s="20">
        <v>0.22408214063472301</v>
      </c>
      <c r="N36" s="20">
        <v>8.5812072184194205E-2</v>
      </c>
      <c r="O36" s="20">
        <v>1</v>
      </c>
    </row>
    <row r="37" spans="1:15" x14ac:dyDescent="0.2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x14ac:dyDescent="0.2">
      <c r="A38" s="59" t="s">
        <v>38</v>
      </c>
    </row>
    <row r="39" spans="1:15" x14ac:dyDescent="0.2">
      <c r="A39" s="12" t="s">
        <v>6</v>
      </c>
    </row>
  </sheetData>
  <mergeCells count="4">
    <mergeCell ref="A7:A12"/>
    <mergeCell ref="A14:A20"/>
    <mergeCell ref="A22:A28"/>
    <mergeCell ref="A30:A36"/>
  </mergeCells>
  <pageMargins left="0.70866141732283472" right="0.70866141732283472" top="0.35433070866141736" bottom="0.35433070866141736" header="0.31496062992125984" footer="0.31496062992125984"/>
  <pageSetup paperSize="9" scale="76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A5F85E8-000F-431F-BD22-878A2399857F}"/>
</file>

<file path=customXml/itemProps2.xml><?xml version="1.0" encoding="utf-8"?>
<ds:datastoreItem xmlns:ds="http://schemas.openxmlformats.org/officeDocument/2006/customXml" ds:itemID="{A60F8EED-9A68-47D6-A253-E8CA5128AB0C}"/>
</file>

<file path=customXml/itemProps3.xml><?xml version="1.0" encoding="utf-8"?>
<ds:datastoreItem xmlns:ds="http://schemas.openxmlformats.org/officeDocument/2006/customXml" ds:itemID="{602CA793-E159-4A36-8915-1043AD9935D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5</vt:i4>
      </vt:variant>
    </vt:vector>
  </HeadingPairs>
  <TitlesOfParts>
    <vt:vector size="8" baseType="lpstr">
      <vt:lpstr>Flussi</vt:lpstr>
      <vt:lpstr>Variazione pendenti</vt:lpstr>
      <vt:lpstr>Stratigrafia pendenti</vt:lpstr>
      <vt:lpstr>Flussi!Area_stampa</vt:lpstr>
      <vt:lpstr>'Stratigrafia pendenti'!Area_stampa</vt:lpstr>
      <vt:lpstr>'Variazione pendenti'!Area_stampa</vt:lpstr>
      <vt:lpstr>Flussi!Titoli_stampa</vt:lpstr>
      <vt:lpstr>'Stratigrafia pendenti'!Titoli_stampa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2019-06-11T14:23:06Z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