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2 trim 2019\monitoraggio_distrettuale_xWebstat\"/>
    </mc:Choice>
  </mc:AlternateContent>
  <bookViews>
    <workbookView xWindow="0" yWindow="0" windowWidth="28800" windowHeight="11700"/>
  </bookViews>
  <sheets>
    <sheet name="Flussi_potenza" sheetId="1" r:id="rId1"/>
    <sheet name="varpend_potenza" sheetId="2" r:id="rId2"/>
  </sheets>
  <definedNames>
    <definedName name="_xlnm._FilterDatabase" localSheetId="0" hidden="1">Flussi_potenza!$A$5:$B$9</definedName>
    <definedName name="_xlnm._FilterDatabase" localSheetId="1" hidden="1">varpend_potenza!$A$5:$E$5</definedName>
    <definedName name="_xlnm.Print_Area" localSheetId="0">Flussi_potenza!$A$1:$D$39</definedName>
    <definedName name="_xlnm.Print_Area" localSheetId="1">varpend_potenza!$A$1:$E$18</definedName>
    <definedName name="_xlnm.Print_Titles" localSheetId="0">Flussi_potenza!$5:$5</definedName>
  </definedNames>
  <calcPr calcId="162913"/>
</workbook>
</file>

<file path=xl/calcChain.xml><?xml version="1.0" encoding="utf-8"?>
<calcChain xmlns="http://schemas.openxmlformats.org/spreadsheetml/2006/main">
  <c r="E9" i="2" l="1"/>
  <c r="G19" i="1"/>
  <c r="E11" i="2" l="1"/>
  <c r="G27" i="1" l="1"/>
  <c r="G36" i="1"/>
  <c r="G11" i="1"/>
  <c r="E36" i="1" l="1"/>
  <c r="D34" i="1"/>
  <c r="C36" i="1" s="1"/>
  <c r="C34" i="1"/>
  <c r="E27" i="1" l="1"/>
  <c r="E11" i="1"/>
  <c r="E19" i="1"/>
  <c r="E13" i="2"/>
  <c r="D17" i="1" l="1"/>
  <c r="C17" i="1"/>
  <c r="C19" i="1" l="1"/>
  <c r="E7" i="2" l="1"/>
  <c r="D25" i="1"/>
  <c r="C25" i="1"/>
  <c r="D9" i="1"/>
  <c r="C9" i="1"/>
  <c r="C27" i="1" l="1"/>
  <c r="C11" i="1"/>
</calcChain>
</file>

<file path=xl/sharedStrings.xml><?xml version="1.0" encoding="utf-8"?>
<sst xmlns="http://schemas.openxmlformats.org/spreadsheetml/2006/main" count="70" uniqueCount="32">
  <si>
    <t>Distretto di Potenza</t>
  </si>
  <si>
    <r>
      <t xml:space="preserve">Procedimenti iscritti, definiti e </t>
    </r>
    <r>
      <rPr>
        <b/>
        <i/>
        <sz val="11"/>
        <color indexed="8"/>
        <rFont val="Calibri"/>
        <family val="2"/>
      </rPr>
      <t>clearance rate</t>
    </r>
  </si>
  <si>
    <t>Ufficio</t>
  </si>
  <si>
    <t>Macro materia</t>
  </si>
  <si>
    <t>Corte d'Appello di Potenza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</si>
  <si>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</si>
  <si>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</si>
  <si>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</si>
  <si>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</si>
  <si>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</si>
  <si>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Lagonegro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</si>
  <si>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</si>
  <si>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</si>
  <si>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</si>
  <si>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</si>
  <si>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</si>
  <si>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Matera</t>
  </si>
  <si>
    <t>Tribunale Ordinario di Potenza</t>
  </si>
  <si>
    <t>RITO COLLEGIALE SEZIONE ASSISE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</si>
  <si>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</si>
  <si>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</si>
  <si>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</si>
  <si>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</si>
  <si>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</si>
  <si>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>Iscritti 2018</t>
  </si>
  <si>
    <t>Definiti 2018</t>
  </si>
  <si>
    <t>Pendenti al 31/12/2016</t>
  </si>
  <si>
    <t xml:space="preserve">SETTORE PENALE. Anni 2017 - 30 giugno 2019, registro autori di reato noti.
</t>
  </si>
  <si>
    <t>Pendenti al 30/06/2019</t>
  </si>
  <si>
    <t>SETTORE PENALE. Anni 2017 - 30 giugno 2019, registro autori di reato noti.</t>
  </si>
  <si>
    <t>"Iscritti 
gen-giu '19"</t>
  </si>
  <si>
    <t>"Definiti gen-giu '19"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</si>
</sst>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</font>
    <font>
      <b/>
      <i/>
      <sz val="10"/>
      <color indexed="8"/>
      <name val="Calibri"/>
      <family val="2"/>
    </font>
    <font>
      <b/>
      <sz val="8"/>
      <color indexed="8"/>
      <name val="Arial"/>
      <family val="2"/>
    </font>
    <font>
      <i/>
      <sz val="10"/>
      <color indexed="8"/>
      <name val="Calibri"/>
      <family val="2"/>
    </font>
    <font>
      <sz val="8"/>
      <name val="Arial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</cellStyleXfs>
  <cellXfs count="5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8" fillId="2" borderId="1" xfId="0" applyFont="1" applyFill="1" applyBorder="1" applyAlignment="1">
      <alignment vertical="center"/>
    </xf>
    <xf numFmtId="0" fontId="8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10" fillId="2" borderId="2" xfId="3" applyNumberFormat="1" applyFont="1" applyFill="1" applyBorder="1" applyAlignment="1">
      <alignment horizontal="right" wrapText="1"/>
    </xf>
    <xf numFmtId="3" fontId="10" fillId="2" borderId="3" xfId="3" applyNumberFormat="1" applyFont="1" applyFill="1" applyBorder="1" applyAlignment="1">
      <alignment horizontal="right" wrapText="1"/>
    </xf>
    <xf numFmtId="3" fontId="10" fillId="2" borderId="1" xfId="3" applyNumberFormat="1" applyFont="1" applyFill="1" applyBorder="1" applyAlignment="1">
      <alignment horizontal="right" wrapText="1"/>
    </xf>
    <xf numFmtId="3" fontId="10" fillId="2" borderId="4" xfId="3" applyNumberFormat="1" applyFont="1" applyFill="1" applyBorder="1" applyAlignment="1">
      <alignment horizontal="right" wrapText="1"/>
    </xf>
    <xf numFmtId="3" fontId="10" fillId="2" borderId="5" xfId="3" applyNumberFormat="1" applyFont="1" applyFill="1" applyBorder="1" applyAlignment="1">
      <alignment horizontal="right" wrapText="1"/>
    </xf>
    <xf numFmtId="0" fontId="11" fillId="2" borderId="6" xfId="0" applyFont="1" applyFill="1" applyBorder="1"/>
    <xf numFmtId="3" fontId="12" fillId="2" borderId="1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/>
    <xf numFmtId="3" fontId="4" fillId="2" borderId="0" xfId="0" applyNumberFormat="1" applyFont="1" applyFill="1" applyBorder="1"/>
    <xf numFmtId="0" fontId="11" fillId="2" borderId="1" xfId="0" applyFont="1" applyFill="1" applyBorder="1"/>
    <xf numFmtId="3" fontId="4" fillId="2" borderId="0" xfId="0" applyNumberFormat="1" applyFont="1" applyFill="1"/>
    <xf numFmtId="0" fontId="14" fillId="2" borderId="1" xfId="3" applyFont="1" applyFill="1" applyBorder="1" applyAlignment="1">
      <alignment wrapText="1"/>
    </xf>
    <xf numFmtId="3" fontId="10" fillId="2" borderId="2" xfId="3" applyNumberFormat="1" applyFont="1" applyFill="1" applyBorder="1" applyAlignment="1" applyProtection="1">
      <alignment horizontal="right" wrapText="1"/>
      <protection locked="0"/>
    </xf>
    <xf numFmtId="0" fontId="10" fillId="2" borderId="2" xfId="3" applyFont="1" applyFill="1" applyBorder="1" applyAlignment="1">
      <alignment wrapText="1"/>
    </xf>
    <xf numFmtId="0" fontId="10" fillId="2" borderId="4" xfId="3" applyFont="1" applyFill="1" applyBorder="1" applyAlignment="1">
      <alignment wrapText="1"/>
    </xf>
    <xf numFmtId="0" fontId="10" fillId="2" borderId="1" xfId="3" applyFont="1" applyFill="1" applyBorder="1" applyAlignment="1">
      <alignment wrapText="1"/>
    </xf>
    <xf numFmtId="3" fontId="10" fillId="2" borderId="4" xfId="3" applyNumberFormat="1" applyFont="1" applyFill="1" applyBorder="1" applyAlignment="1" applyProtection="1">
      <alignment horizontal="right" wrapText="1"/>
      <protection locked="0"/>
    </xf>
    <xf numFmtId="3" fontId="12" fillId="2" borderId="8" xfId="3" applyNumberFormat="1" applyFont="1" applyFill="1" applyBorder="1" applyAlignment="1">
      <alignment horizontal="right"/>
    </xf>
    <xf numFmtId="0" fontId="11" fillId="2" borderId="0" xfId="0" applyFont="1" applyFill="1" applyBorder="1"/>
    <xf numFmtId="3" fontId="12" fillId="2" borderId="0" xfId="3" applyNumberFormat="1" applyFont="1" applyFill="1" applyBorder="1" applyAlignment="1">
      <alignment horizontal="right"/>
    </xf>
    <xf numFmtId="0" fontId="10" fillId="2" borderId="2" xfId="3" applyFont="1" applyFill="1" applyBorder="1" applyAlignment="1">
      <alignment horizontal="right" wrapText="1"/>
    </xf>
    <xf numFmtId="0" fontId="15" fillId="2" borderId="0" xfId="0" applyFont="1" applyFill="1"/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21" fillId="2" borderId="0" xfId="4" applyFont="1" applyFill="1"/>
    <xf numFmtId="0" fontId="18" fillId="2" borderId="0" xfId="0" applyFont="1" applyFill="1"/>
    <xf numFmtId="3" fontId="18" fillId="2" borderId="0" xfId="0" applyNumberFormat="1" applyFont="1" applyFill="1"/>
    <xf numFmtId="0" fontId="16" fillId="2" borderId="0" xfId="0" applyFont="1" applyFill="1" applyAlignment="1">
      <alignment vertical="center" wrapText="1"/>
    </xf>
    <xf numFmtId="3" fontId="10" fillId="0" borderId="3" xfId="3" applyNumberFormat="1" applyFont="1" applyFill="1" applyBorder="1" applyAlignment="1">
      <alignment horizontal="right" wrapText="1"/>
    </xf>
    <xf numFmtId="3" fontId="10" fillId="0" borderId="1" xfId="3" applyNumberFormat="1" applyFont="1" applyFill="1" applyBorder="1" applyAlignment="1">
      <alignment horizontal="right" wrapText="1"/>
    </xf>
    <xf numFmtId="3" fontId="10" fillId="0" borderId="2" xfId="3" applyNumberFormat="1" applyFont="1" applyFill="1" applyBorder="1" applyAlignment="1" applyProtection="1">
      <alignment horizontal="right" wrapText="1"/>
      <protection locked="0"/>
    </xf>
    <xf numFmtId="0" fontId="24" fillId="0" borderId="0" xfId="0" applyFont="1"/>
    <xf numFmtId="0" fontId="16" fillId="2" borderId="0" xfId="0" applyFont="1" applyFill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vertical="center" wrapText="1"/>
    </xf>
  </cellXfs>
  <cellStyles count="153"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3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A10" zoomScale="115" zoomScaleNormal="115" workbookViewId="0">
      <selection activeCell="A38" sqref="A38:B38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9.28515625" style="2" customWidth="1"/>
    <col min="4" max="4" width="8.7109375" style="2" customWidth="1"/>
    <col min="5" max="8" width="9.2851562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</v>
      </c>
    </row>
    <row r="3" spans="1:8" x14ac:dyDescent="0.2">
      <c r="A3" s="52" t="s">
        <v>29</v>
      </c>
    </row>
    <row r="4" spans="1:8" ht="6.75" customHeight="1" x14ac:dyDescent="0.2"/>
    <row r="5" spans="1:8" ht="42" customHeight="1" x14ac:dyDescent="0.2">
      <c r="A5" s="4" t="s">
        <v>2</v>
      </c>
      <c r="B5" s="4" t="s">
        <v>3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30</v>
      </c>
      <c r="H5" s="5" t="s">
        <v>31</v>
      </c>
    </row>
    <row r="6" spans="1:8" x14ac:dyDescent="0.2">
      <c r="A6" s="56" t="s">
        <v>4</v>
      </c>
      <c r="B6" s="6" t="s">
        <v>5</v>
      </c>
      <c r="C6" s="8">
        <v>1117</v>
      </c>
      <c r="D6" s="9">
        <v>800</v>
      </c>
      <c r="E6" s="8">
        <v>799</v>
      </c>
      <c r="F6" s="9">
        <v>857</v>
      </c>
      <c r="G6" s="8">
        <v>445</v>
      </c>
      <c r="H6" s="9">
        <v>476</v>
      </c>
    </row>
    <row r="7" spans="1:8" x14ac:dyDescent="0.2">
      <c r="A7" s="56"/>
      <c r="B7" s="6" t="s">
        <v>6</v>
      </c>
      <c r="C7" s="49">
        <v>7</v>
      </c>
      <c r="D7" s="50">
        <v>3</v>
      </c>
      <c r="E7" s="8">
        <v>3</v>
      </c>
      <c r="F7" s="9">
        <v>3</v>
      </c>
      <c r="G7" s="8">
        <v>0</v>
      </c>
      <c r="H7" s="9">
        <v>3</v>
      </c>
    </row>
    <row r="8" spans="1:8" x14ac:dyDescent="0.2">
      <c r="A8" s="56"/>
      <c r="B8" s="6" t="s">
        <v>7</v>
      </c>
      <c r="C8" s="11">
        <v>5</v>
      </c>
      <c r="D8" s="9">
        <v>6</v>
      </c>
      <c r="E8" s="11">
        <v>8</v>
      </c>
      <c r="F8" s="9">
        <v>6</v>
      </c>
      <c r="G8" s="11">
        <v>5</v>
      </c>
      <c r="H8" s="9">
        <v>0</v>
      </c>
    </row>
    <row r="9" spans="1:8" x14ac:dyDescent="0.2">
      <c r="A9" s="56"/>
      <c r="B9" s="12" t="s">
        <v>8</v>
      </c>
      <c r="C9" s="13">
        <f t="shared" ref="C9:D9" si="0">SUM(C6:C8)</f>
        <v>1129</v>
      </c>
      <c r="D9" s="13">
        <f t="shared" si="0"/>
        <v>809</v>
      </c>
      <c r="E9" s="13">
        <v>810</v>
      </c>
      <c r="F9" s="13">
        <v>866</v>
      </c>
      <c r="G9" s="13">
        <v>450</v>
      </c>
      <c r="H9" s="13">
        <v>479</v>
      </c>
    </row>
    <row r="10" spans="1:8" ht="7.15" customHeight="1" x14ac:dyDescent="0.2">
      <c r="A10" s="14"/>
      <c r="B10" s="15"/>
      <c r="C10" s="16"/>
      <c r="D10" s="16"/>
      <c r="E10" s="16"/>
      <c r="F10" s="16"/>
      <c r="G10" s="16"/>
      <c r="H10" s="16"/>
    </row>
    <row r="11" spans="1:8" ht="14.45" customHeight="1" x14ac:dyDescent="0.2">
      <c r="A11" s="14"/>
      <c r="B11" s="17" t="s">
        <v>9</v>
      </c>
      <c r="C11" s="54">
        <f t="shared" ref="C11" si="1">D9/C9</f>
        <v>0.71656333038086806</v>
      </c>
      <c r="D11" s="55"/>
      <c r="E11" s="54">
        <f t="shared" ref="E11" si="2">F9/E9</f>
        <v>1.0691358024691358</v>
      </c>
      <c r="F11" s="55"/>
      <c r="G11" s="54">
        <f t="shared" ref="G11" si="3">H9/G9</f>
        <v>1.0644444444444445</v>
      </c>
      <c r="H11" s="55"/>
    </row>
    <row r="12" spans="1:8" x14ac:dyDescent="0.2">
      <c r="C12" s="18"/>
      <c r="D12" s="18"/>
      <c r="E12" s="18"/>
      <c r="F12" s="18"/>
      <c r="G12" s="18"/>
      <c r="H12" s="18"/>
    </row>
    <row r="13" spans="1:8" x14ac:dyDescent="0.2">
      <c r="A13" s="56" t="s">
        <v>10</v>
      </c>
      <c r="B13" s="19" t="s">
        <v>11</v>
      </c>
      <c r="C13" s="20">
        <v>46</v>
      </c>
      <c r="D13" s="20">
        <v>120</v>
      </c>
      <c r="E13" s="20">
        <v>43</v>
      </c>
      <c r="F13" s="20">
        <v>83</v>
      </c>
      <c r="G13" s="20">
        <v>23</v>
      </c>
      <c r="H13" s="20">
        <v>14</v>
      </c>
    </row>
    <row r="14" spans="1:8" x14ac:dyDescent="0.2">
      <c r="A14" s="56" t="s">
        <v>12</v>
      </c>
      <c r="B14" s="21" t="s">
        <v>13</v>
      </c>
      <c r="C14" s="20">
        <v>942</v>
      </c>
      <c r="D14" s="20">
        <v>1085</v>
      </c>
      <c r="E14" s="20">
        <v>1240</v>
      </c>
      <c r="F14" s="20">
        <v>1163</v>
      </c>
      <c r="G14" s="20">
        <v>680</v>
      </c>
      <c r="H14" s="20">
        <v>505</v>
      </c>
    </row>
    <row r="15" spans="1:8" ht="22.5" x14ac:dyDescent="0.2">
      <c r="A15" s="56" t="s">
        <v>12</v>
      </c>
      <c r="B15" s="22" t="s">
        <v>14</v>
      </c>
      <c r="C15" s="51">
        <v>0</v>
      </c>
      <c r="D15" s="51">
        <v>0</v>
      </c>
      <c r="E15" s="20">
        <v>0</v>
      </c>
      <c r="F15" s="20">
        <v>0</v>
      </c>
      <c r="G15" s="20">
        <v>8</v>
      </c>
      <c r="H15" s="20">
        <v>4</v>
      </c>
    </row>
    <row r="16" spans="1:8" x14ac:dyDescent="0.2">
      <c r="A16" s="56" t="s">
        <v>12</v>
      </c>
      <c r="B16" s="23" t="s">
        <v>15</v>
      </c>
      <c r="C16" s="24">
        <v>1749</v>
      </c>
      <c r="D16" s="24">
        <v>1352</v>
      </c>
      <c r="E16" s="24">
        <v>1529</v>
      </c>
      <c r="F16" s="24">
        <v>1771</v>
      </c>
      <c r="G16" s="24">
        <v>589</v>
      </c>
      <c r="H16" s="24">
        <v>336</v>
      </c>
    </row>
    <row r="17" spans="1:8" x14ac:dyDescent="0.2">
      <c r="A17" s="56" t="s">
        <v>12</v>
      </c>
      <c r="B17" s="17" t="s">
        <v>8</v>
      </c>
      <c r="C17" s="25">
        <f t="shared" ref="C17:D17" si="4">SUM(C13:C16)</f>
        <v>2737</v>
      </c>
      <c r="D17" s="25">
        <f t="shared" si="4"/>
        <v>2557</v>
      </c>
      <c r="E17" s="25">
        <v>2812</v>
      </c>
      <c r="F17" s="25">
        <v>3017</v>
      </c>
      <c r="G17" s="25">
        <v>1300</v>
      </c>
      <c r="H17" s="25">
        <v>859</v>
      </c>
    </row>
    <row r="18" spans="1:8" ht="6" customHeight="1" x14ac:dyDescent="0.2">
      <c r="A18" s="14"/>
      <c r="B18" s="26"/>
      <c r="C18" s="27"/>
      <c r="D18" s="27"/>
      <c r="E18" s="27"/>
      <c r="F18" s="27"/>
      <c r="G18" s="27"/>
      <c r="H18" s="27"/>
    </row>
    <row r="19" spans="1:8" ht="13.9" customHeight="1" x14ac:dyDescent="0.2">
      <c r="A19" s="14"/>
      <c r="B19" s="17" t="s">
        <v>9</v>
      </c>
      <c r="C19" s="54">
        <f>D17/C17</f>
        <v>0.93423456339057365</v>
      </c>
      <c r="D19" s="55"/>
      <c r="E19" s="54">
        <f>F17/E17</f>
        <v>1.0729018492176388</v>
      </c>
      <c r="F19" s="55"/>
      <c r="G19" s="54">
        <f>H17/G17</f>
        <v>0.66076923076923078</v>
      </c>
      <c r="H19" s="55"/>
    </row>
    <row r="20" spans="1:8" ht="7.5" customHeight="1" x14ac:dyDescent="0.2">
      <c r="A20" s="14"/>
      <c r="B20" s="26"/>
      <c r="C20" s="27"/>
      <c r="D20" s="27"/>
      <c r="E20" s="27"/>
      <c r="F20" s="27"/>
      <c r="G20" s="27"/>
      <c r="H20" s="27"/>
    </row>
    <row r="21" spans="1:8" x14ac:dyDescent="0.2">
      <c r="A21" s="56" t="s">
        <v>16</v>
      </c>
      <c r="B21" s="19" t="s">
        <v>11</v>
      </c>
      <c r="C21" s="7">
        <v>34</v>
      </c>
      <c r="D21" s="7">
        <v>32</v>
      </c>
      <c r="E21" s="7">
        <v>32</v>
      </c>
      <c r="F21" s="7">
        <v>32</v>
      </c>
      <c r="G21" s="7">
        <v>22</v>
      </c>
      <c r="H21" s="7">
        <v>21</v>
      </c>
    </row>
    <row r="22" spans="1:8" x14ac:dyDescent="0.2">
      <c r="A22" s="56" t="s">
        <v>12</v>
      </c>
      <c r="B22" s="21" t="s">
        <v>13</v>
      </c>
      <c r="C22" s="7">
        <v>1194</v>
      </c>
      <c r="D22" s="7">
        <v>1042</v>
      </c>
      <c r="E22" s="7">
        <v>963</v>
      </c>
      <c r="F22" s="7">
        <v>1106</v>
      </c>
      <c r="G22" s="7">
        <v>445</v>
      </c>
      <c r="H22" s="7">
        <v>563</v>
      </c>
    </row>
    <row r="23" spans="1:8" ht="22.5" x14ac:dyDescent="0.2">
      <c r="A23" s="56" t="s">
        <v>12</v>
      </c>
      <c r="B23" s="22" t="s">
        <v>14</v>
      </c>
      <c r="C23" s="7">
        <v>16</v>
      </c>
      <c r="D23" s="7">
        <v>18</v>
      </c>
      <c r="E23" s="7">
        <v>10</v>
      </c>
      <c r="F23" s="7">
        <v>12</v>
      </c>
      <c r="G23" s="7">
        <v>16</v>
      </c>
      <c r="H23" s="7">
        <v>9</v>
      </c>
    </row>
    <row r="24" spans="1:8" x14ac:dyDescent="0.2">
      <c r="A24" s="56" t="s">
        <v>12</v>
      </c>
      <c r="B24" s="23" t="s">
        <v>15</v>
      </c>
      <c r="C24" s="10">
        <v>2043</v>
      </c>
      <c r="D24" s="10">
        <v>1750</v>
      </c>
      <c r="E24" s="10">
        <v>2340</v>
      </c>
      <c r="F24" s="10">
        <v>2864</v>
      </c>
      <c r="G24" s="10">
        <v>1248</v>
      </c>
      <c r="H24" s="10">
        <v>710</v>
      </c>
    </row>
    <row r="25" spans="1:8" x14ac:dyDescent="0.2">
      <c r="A25" s="56" t="s">
        <v>12</v>
      </c>
      <c r="B25" s="17" t="s">
        <v>8</v>
      </c>
      <c r="C25" s="25">
        <f t="shared" ref="C25:D25" si="5">SUM(C21:C24)</f>
        <v>3287</v>
      </c>
      <c r="D25" s="25">
        <f t="shared" si="5"/>
        <v>2842</v>
      </c>
      <c r="E25" s="25">
        <v>3345</v>
      </c>
      <c r="F25" s="25">
        <v>4014</v>
      </c>
      <c r="G25" s="25">
        <v>1731</v>
      </c>
      <c r="H25" s="25">
        <v>1303</v>
      </c>
    </row>
    <row r="26" spans="1:8" ht="6" customHeight="1" x14ac:dyDescent="0.2">
      <c r="A26" s="14"/>
      <c r="B26" s="26"/>
      <c r="C26" s="27"/>
      <c r="D26" s="27"/>
      <c r="E26" s="27"/>
      <c r="F26" s="27"/>
      <c r="G26" s="27"/>
      <c r="H26" s="27"/>
    </row>
    <row r="27" spans="1:8" ht="13.9" customHeight="1" x14ac:dyDescent="0.2">
      <c r="A27" s="14"/>
      <c r="B27" s="17" t="s">
        <v>9</v>
      </c>
      <c r="C27" s="54">
        <f>D25/C25</f>
        <v>0.86461819288104658</v>
      </c>
      <c r="D27" s="55"/>
      <c r="E27" s="54">
        <f>F25/E25</f>
        <v>1.2</v>
      </c>
      <c r="F27" s="55"/>
      <c r="G27" s="54">
        <f>H25/G25</f>
        <v>0.75274407856730219</v>
      </c>
      <c r="H27" s="55"/>
    </row>
    <row r="28" spans="1:8" ht="7.5" customHeight="1" x14ac:dyDescent="0.2">
      <c r="A28" s="14"/>
      <c r="B28" s="26"/>
      <c r="C28" s="27"/>
      <c r="D28" s="27"/>
      <c r="E28" s="27"/>
      <c r="F28" s="27"/>
      <c r="G28" s="27"/>
      <c r="H28" s="27"/>
    </row>
    <row r="29" spans="1:8" x14ac:dyDescent="0.2">
      <c r="A29" s="56" t="s">
        <v>17</v>
      </c>
      <c r="B29" s="19" t="s">
        <v>18</v>
      </c>
      <c r="C29" s="28">
        <v>1</v>
      </c>
      <c r="D29" s="28">
        <v>3</v>
      </c>
      <c r="E29" s="28">
        <v>3</v>
      </c>
      <c r="F29" s="28">
        <v>0</v>
      </c>
      <c r="G29" s="28">
        <v>4</v>
      </c>
      <c r="H29" s="28">
        <v>2</v>
      </c>
    </row>
    <row r="30" spans="1:8" x14ac:dyDescent="0.2">
      <c r="A30" s="56" t="s">
        <v>12</v>
      </c>
      <c r="B30" s="19" t="s">
        <v>11</v>
      </c>
      <c r="C30" s="7">
        <v>76</v>
      </c>
      <c r="D30" s="7">
        <v>149</v>
      </c>
      <c r="E30" s="7">
        <v>100</v>
      </c>
      <c r="F30" s="7">
        <v>106</v>
      </c>
      <c r="G30" s="7">
        <v>53</v>
      </c>
      <c r="H30" s="7">
        <v>60</v>
      </c>
    </row>
    <row r="31" spans="1:8" x14ac:dyDescent="0.2">
      <c r="A31" s="56" t="s">
        <v>12</v>
      </c>
      <c r="B31" s="21" t="s">
        <v>13</v>
      </c>
      <c r="C31" s="7">
        <v>2469</v>
      </c>
      <c r="D31" s="7">
        <v>2009</v>
      </c>
      <c r="E31" s="7">
        <v>1915</v>
      </c>
      <c r="F31" s="7">
        <v>1563</v>
      </c>
      <c r="G31" s="7">
        <v>812</v>
      </c>
      <c r="H31" s="7">
        <v>1007</v>
      </c>
    </row>
    <row r="32" spans="1:8" ht="22.5" x14ac:dyDescent="0.2">
      <c r="A32" s="56" t="s">
        <v>12</v>
      </c>
      <c r="B32" s="22" t="s">
        <v>14</v>
      </c>
      <c r="C32" s="7">
        <v>43</v>
      </c>
      <c r="D32" s="7">
        <v>52</v>
      </c>
      <c r="E32" s="7">
        <v>28</v>
      </c>
      <c r="F32" s="7">
        <v>29</v>
      </c>
      <c r="G32" s="7">
        <v>10</v>
      </c>
      <c r="H32" s="7">
        <v>16</v>
      </c>
    </row>
    <row r="33" spans="1:8" x14ac:dyDescent="0.2">
      <c r="A33" s="56" t="s">
        <v>12</v>
      </c>
      <c r="B33" s="23" t="s">
        <v>15</v>
      </c>
      <c r="C33" s="10">
        <v>4211</v>
      </c>
      <c r="D33" s="10">
        <v>4145</v>
      </c>
      <c r="E33" s="10">
        <v>4230</v>
      </c>
      <c r="F33" s="10">
        <v>4668</v>
      </c>
      <c r="G33" s="10">
        <v>1795</v>
      </c>
      <c r="H33" s="10">
        <v>1853</v>
      </c>
    </row>
    <row r="34" spans="1:8" x14ac:dyDescent="0.2">
      <c r="A34" s="56" t="s">
        <v>12</v>
      </c>
      <c r="B34" s="17" t="s">
        <v>8</v>
      </c>
      <c r="C34" s="25">
        <f t="shared" ref="C34:D34" si="6">SUM(C29:C33)</f>
        <v>6800</v>
      </c>
      <c r="D34" s="25">
        <f t="shared" si="6"/>
        <v>6358</v>
      </c>
      <c r="E34" s="25">
        <v>6276</v>
      </c>
      <c r="F34" s="25">
        <v>6366</v>
      </c>
      <c r="G34" s="25">
        <v>2674</v>
      </c>
      <c r="H34" s="25">
        <v>2938</v>
      </c>
    </row>
    <row r="35" spans="1:8" ht="6" customHeight="1" x14ac:dyDescent="0.2">
      <c r="A35" s="14"/>
      <c r="B35" s="26"/>
      <c r="C35" s="27"/>
      <c r="D35" s="27"/>
      <c r="E35" s="27"/>
      <c r="F35" s="27"/>
      <c r="G35" s="27"/>
      <c r="H35" s="27"/>
    </row>
    <row r="36" spans="1:8" x14ac:dyDescent="0.2">
      <c r="A36" s="14"/>
      <c r="B36" s="17" t="s">
        <v>9</v>
      </c>
      <c r="C36" s="54">
        <f>D34/C34</f>
        <v>0.93500000000000005</v>
      </c>
      <c r="D36" s="55"/>
      <c r="E36" s="54">
        <f>F34/E34</f>
        <v>1.0143403441682601</v>
      </c>
      <c r="F36" s="55"/>
      <c r="G36" s="54">
        <f>H34/G34</f>
        <v>1.0987284966342559</v>
      </c>
      <c r="H36" s="55"/>
    </row>
    <row r="37" spans="1:8" x14ac:dyDescent="0.2">
      <c r="A37" s="29"/>
    </row>
    <row r="38" spans="1:8" ht="21.6" customHeight="1" x14ac:dyDescent="0.2">
      <c r="A38" s="53"/>
      <c r="B38" s="53"/>
    </row>
    <row r="39" spans="1:8" ht="24.6" customHeight="1" x14ac:dyDescent="0.2">
      <c r="A39" s="53" t="s">
        <v>19</v>
      </c>
      <c r="B39" s="53"/>
      <c r="C39" s="53"/>
      <c r="D39" s="53"/>
      <c r="E39" s="53"/>
      <c r="F39" s="53"/>
    </row>
  </sheetData>
  <mergeCells count="18">
    <mergeCell ref="G11:H11"/>
    <mergeCell ref="G19:H19"/>
    <mergeCell ref="G27:H27"/>
    <mergeCell ref="G36:H36"/>
    <mergeCell ref="A6:A9"/>
    <mergeCell ref="A13:A17"/>
    <mergeCell ref="A21:A25"/>
    <mergeCell ref="E11:F11"/>
    <mergeCell ref="E19:F19"/>
    <mergeCell ref="E27:F27"/>
    <mergeCell ref="E36:F36"/>
    <mergeCell ref="A39:F39"/>
    <mergeCell ref="A38:B38"/>
    <mergeCell ref="C11:D11"/>
    <mergeCell ref="C19:D19"/>
    <mergeCell ref="C27:D27"/>
    <mergeCell ref="C36:D36"/>
    <mergeCell ref="A29:A34"/>
  </mergeCells>
  <conditionalFormatting sqref="C11:D11">
    <cfRule type="cellIs" dxfId="38" priority="57" operator="greaterThan">
      <formula>1</formula>
    </cfRule>
    <cfRule type="cellIs" dxfId="37" priority="58" operator="lessThan">
      <formula>1</formula>
    </cfRule>
  </conditionalFormatting>
  <conditionalFormatting sqref="C27:D27">
    <cfRule type="cellIs" dxfId="36" priority="54" operator="lessThan">
      <formula>1</formula>
    </cfRule>
    <cfRule type="cellIs" dxfId="35" priority="55" operator="lessThan">
      <formula>0.99</formula>
    </cfRule>
    <cfRule type="cellIs" dxfId="34" priority="56" operator="greaterThan">
      <formula>1</formula>
    </cfRule>
  </conditionalFormatting>
  <conditionalFormatting sqref="C19:D19">
    <cfRule type="cellIs" dxfId="33" priority="48" operator="lessThan">
      <formula>1</formula>
    </cfRule>
    <cfRule type="cellIs" dxfId="32" priority="49" operator="lessThan">
      <formula>0.99</formula>
    </cfRule>
    <cfRule type="cellIs" dxfId="31" priority="50" operator="greaterThan">
      <formula>1</formula>
    </cfRule>
  </conditionalFormatting>
  <conditionalFormatting sqref="E11:F11">
    <cfRule type="cellIs" dxfId="30" priority="35" operator="greaterThan">
      <formula>1</formula>
    </cfRule>
    <cfRule type="cellIs" dxfId="29" priority="36" operator="lessThan">
      <formula>1</formula>
    </cfRule>
  </conditionalFormatting>
  <conditionalFormatting sqref="C36:D36">
    <cfRule type="cellIs" dxfId="28" priority="32" operator="lessThan">
      <formula>1</formula>
    </cfRule>
    <cfRule type="cellIs" dxfId="27" priority="33" operator="lessThan">
      <formula>0.99</formula>
    </cfRule>
    <cfRule type="cellIs" dxfId="26" priority="34" operator="greaterThan">
      <formula>1</formula>
    </cfRule>
  </conditionalFormatting>
  <conditionalFormatting sqref="E19:F19">
    <cfRule type="cellIs" dxfId="25" priority="29" operator="lessThan">
      <formula>1</formula>
    </cfRule>
    <cfRule type="cellIs" dxfId="24" priority="30" operator="lessThan">
      <formula>0.99</formula>
    </cfRule>
    <cfRule type="cellIs" dxfId="23" priority="31" operator="greaterThan">
      <formula>1</formula>
    </cfRule>
  </conditionalFormatting>
  <conditionalFormatting sqref="E27:F27">
    <cfRule type="cellIs" dxfId="22" priority="26" operator="lessThan">
      <formula>1</formula>
    </cfRule>
    <cfRule type="cellIs" dxfId="21" priority="27" operator="lessThan">
      <formula>0.99</formula>
    </cfRule>
    <cfRule type="cellIs" dxfId="20" priority="28" operator="greaterThan">
      <formula>1</formula>
    </cfRule>
  </conditionalFormatting>
  <conditionalFormatting sqref="E36:F36">
    <cfRule type="cellIs" dxfId="19" priority="23" operator="lessThan">
      <formula>1</formula>
    </cfRule>
    <cfRule type="cellIs" dxfId="18" priority="24" operator="lessThan">
      <formula>0.99</formula>
    </cfRule>
    <cfRule type="cellIs" dxfId="17" priority="25" operator="greaterThan">
      <formula>1</formula>
    </cfRule>
  </conditionalFormatting>
  <conditionalFormatting sqref="G11:H11">
    <cfRule type="cellIs" dxfId="16" priority="10" operator="greaterThan">
      <formula>1</formula>
    </cfRule>
    <cfRule type="cellIs" dxfId="15" priority="11" operator="lessThan">
      <formula>1</formula>
    </cfRule>
  </conditionalFormatting>
  <conditionalFormatting sqref="G36:H36">
    <cfRule type="cellIs" dxfId="14" priority="7" operator="lessThan">
      <formula>1</formula>
    </cfRule>
    <cfRule type="cellIs" dxfId="13" priority="8" operator="lessThan">
      <formula>0.99</formula>
    </cfRule>
    <cfRule type="cellIs" dxfId="12" priority="9" operator="greaterThan">
      <formula>1</formula>
    </cfRule>
  </conditionalFormatting>
  <conditionalFormatting sqref="G27:H27">
    <cfRule type="cellIs" dxfId="11" priority="4" operator="lessThan">
      <formula>1</formula>
    </cfRule>
    <cfRule type="cellIs" dxfId="10" priority="5" operator="lessThan">
      <formula>0.99</formula>
    </cfRule>
    <cfRule type="cellIs" dxfId="9" priority="6" operator="greaterThan">
      <formula>1</formula>
    </cfRule>
  </conditionalFormatting>
  <conditionalFormatting sqref="G19:H19">
    <cfRule type="cellIs" dxfId="8" priority="1" operator="lessThan">
      <formula>1</formula>
    </cfRule>
    <cfRule type="cellIs" dxfId="7" priority="2" operator="lessThan">
      <formula>0.99</formula>
    </cfRule>
    <cfRule type="cellIs" dxfId="6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zoomScaleNormal="100" workbookViewId="0">
      <selection activeCell="D14" sqref="D14"/>
    </sheetView>
  </sheetViews>
  <sheetFormatPr defaultColWidth="9.140625" defaultRowHeight="12.75" x14ac:dyDescent="0.2"/>
  <cols>
    <col min="1" max="1" width="29.28515625" style="46" customWidth="1"/>
    <col min="2" max="2" width="19.42578125" style="46" customWidth="1"/>
    <col min="3" max="5" width="15.42578125" style="46" customWidth="1"/>
    <col min="6" max="9" width="9.140625" style="46"/>
    <col min="10" max="10" width="10.140625" style="46" customWidth="1"/>
    <col min="11" max="11" width="41.85546875" style="46" bestFit="1" customWidth="1"/>
    <col min="12" max="16384" width="9.140625" style="46"/>
  </cols>
  <sheetData>
    <row r="1" spans="1:5" s="31" customFormat="1" ht="15.75" x14ac:dyDescent="0.25">
      <c r="A1" s="30" t="s">
        <v>0</v>
      </c>
    </row>
    <row r="2" spans="1:5" s="31" customFormat="1" ht="15" x14ac:dyDescent="0.25">
      <c r="A2" s="32" t="s">
        <v>20</v>
      </c>
    </row>
    <row r="3" spans="1:5" s="31" customFormat="1" x14ac:dyDescent="0.2">
      <c r="A3" s="52" t="s">
        <v>27</v>
      </c>
    </row>
    <row r="4" spans="1:5" s="31" customFormat="1" x14ac:dyDescent="0.25"/>
    <row r="5" spans="1:5" s="31" customFormat="1" ht="33" customHeight="1" x14ac:dyDescent="0.25">
      <c r="A5" s="33" t="s">
        <v>2</v>
      </c>
      <c r="B5" s="33" t="s">
        <v>3</v>
      </c>
      <c r="C5" s="34" t="s">
        <v>26</v>
      </c>
      <c r="D5" s="34" t="s">
        <v>28</v>
      </c>
      <c r="E5" s="34" t="s">
        <v>21</v>
      </c>
    </row>
    <row r="6" spans="1:5" s="31" customFormat="1" ht="8.25" customHeight="1" x14ac:dyDescent="0.25">
      <c r="A6" s="35"/>
      <c r="B6" s="36"/>
      <c r="C6" s="37"/>
      <c r="D6" s="37"/>
      <c r="E6" s="37"/>
    </row>
    <row r="7" spans="1:5" s="31" customFormat="1" ht="28.9" customHeight="1" x14ac:dyDescent="0.25">
      <c r="A7" s="38" t="s">
        <v>4</v>
      </c>
      <c r="B7" s="39" t="s">
        <v>8</v>
      </c>
      <c r="C7" s="40">
        <v>1487</v>
      </c>
      <c r="D7" s="40">
        <v>1697</v>
      </c>
      <c r="E7" s="41">
        <f>(D7-C7)/C7</f>
        <v>0.14122394082044384</v>
      </c>
    </row>
    <row r="8" spans="1:5" s="31" customFormat="1" ht="8.25" customHeight="1" x14ac:dyDescent="0.25">
      <c r="A8" s="35"/>
      <c r="B8" s="36"/>
      <c r="C8" s="37"/>
      <c r="D8" s="37"/>
      <c r="E8" s="37"/>
    </row>
    <row r="9" spans="1:5" s="31" customFormat="1" ht="28.9" customHeight="1" x14ac:dyDescent="0.25">
      <c r="A9" s="38" t="s">
        <v>10</v>
      </c>
      <c r="B9" s="39" t="s">
        <v>8</v>
      </c>
      <c r="C9" s="40">
        <v>6922</v>
      </c>
      <c r="D9" s="40">
        <v>7294</v>
      </c>
      <c r="E9" s="41">
        <f>(D9-C9)/C9</f>
        <v>5.3741693152268129E-2</v>
      </c>
    </row>
    <row r="10" spans="1:5" s="31" customFormat="1" ht="8.25" customHeight="1" x14ac:dyDescent="0.25">
      <c r="A10" s="42"/>
      <c r="B10" s="36"/>
      <c r="C10" s="43"/>
      <c r="D10" s="43"/>
      <c r="E10" s="44"/>
    </row>
    <row r="11" spans="1:5" s="31" customFormat="1" ht="28.9" customHeight="1" x14ac:dyDescent="0.25">
      <c r="A11" s="38" t="s">
        <v>16</v>
      </c>
      <c r="B11" s="39" t="s">
        <v>8</v>
      </c>
      <c r="C11" s="40">
        <v>2738</v>
      </c>
      <c r="D11" s="40">
        <v>2751</v>
      </c>
      <c r="E11" s="41">
        <f>(D11-C11)/C11</f>
        <v>4.7479912344777211E-3</v>
      </c>
    </row>
    <row r="12" spans="1:5" s="31" customFormat="1" ht="8.25" customHeight="1" x14ac:dyDescent="0.25">
      <c r="A12" s="42"/>
      <c r="B12" s="36"/>
      <c r="C12" s="43"/>
      <c r="D12" s="43"/>
      <c r="E12" s="44"/>
    </row>
    <row r="13" spans="1:5" s="31" customFormat="1" ht="28.9" customHeight="1" x14ac:dyDescent="0.25">
      <c r="A13" s="38" t="s">
        <v>17</v>
      </c>
      <c r="B13" s="39" t="s">
        <v>8</v>
      </c>
      <c r="C13" s="40">
        <v>7915</v>
      </c>
      <c r="D13" s="40">
        <v>7102</v>
      </c>
      <c r="E13" s="41">
        <f>(D13-C13)/C13</f>
        <v>-0.10271636133922932</v>
      </c>
    </row>
    <row r="14" spans="1:5" s="31" customFormat="1" ht="8.25" customHeight="1" x14ac:dyDescent="0.25">
      <c r="A14" s="42"/>
      <c r="B14" s="36"/>
      <c r="C14" s="43"/>
      <c r="D14" s="43"/>
      <c r="E14" s="44"/>
    </row>
    <row r="15" spans="1:5" s="31" customFormat="1" ht="8.25" customHeight="1" x14ac:dyDescent="0.25">
      <c r="A15" s="42"/>
      <c r="B15" s="36"/>
      <c r="C15" s="43"/>
      <c r="D15" s="43"/>
      <c r="E15" s="44"/>
    </row>
    <row r="16" spans="1:5" ht="13.9" customHeight="1" x14ac:dyDescent="0.2">
      <c r="A16" s="45"/>
      <c r="C16" s="47"/>
      <c r="D16" s="47"/>
    </row>
    <row r="17" spans="1:6" ht="32.450000000000003" customHeight="1" x14ac:dyDescent="0.2">
      <c r="A17" s="53"/>
      <c r="B17" s="53"/>
      <c r="C17" s="53"/>
      <c r="D17" s="53"/>
      <c r="E17" s="53"/>
      <c r="F17" s="48"/>
    </row>
    <row r="18" spans="1:6" ht="22.9" customHeight="1" x14ac:dyDescent="0.2">
      <c r="A18" s="57" t="s">
        <v>19</v>
      </c>
      <c r="B18" s="57"/>
      <c r="C18" s="57"/>
      <c r="D18" s="57"/>
      <c r="E18" s="57"/>
    </row>
  </sheetData>
  <mergeCells count="2">
    <mergeCell ref="A17:E17"/>
    <mergeCell ref="A18:E18"/>
  </mergeCells>
  <conditionalFormatting sqref="E7 E9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E1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1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4528AB-FE6F-4FB1-9C8B-1AA116A7E6A7}"/>
</file>

<file path=customXml/itemProps2.xml><?xml version="1.0" encoding="utf-8"?>
<ds:datastoreItem xmlns:ds="http://schemas.openxmlformats.org/officeDocument/2006/customXml" ds:itemID="{67131391-EB2A-48E9-976A-2AFF15999AF7}"/>
</file>

<file path=customXml/itemProps3.xml><?xml version="1.0" encoding="utf-8"?>
<ds:datastoreItem xmlns:ds="http://schemas.openxmlformats.org/officeDocument/2006/customXml" ds:itemID="{DB541C33-14A8-407E-B080-8FDA0C3B50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Flussi_potenza</vt:lpstr>
      <vt:lpstr>varpend_potenza</vt:lpstr>
      <vt:lpstr>Flussi_potenza!Area_stampa</vt:lpstr>
      <vt:lpstr>varpend_potenza!Area_stampa</vt:lpstr>
      <vt:lpstr>Flussi_potenza!Titoli_stampa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2017-02-27T15:13:12Z</dcterms:created>
  <dcterms:modified xsi:type="dcterms:W3CDTF">2019-10-31T14:16:28Z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