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Flussi!$A$1:$H$41</definedName>
    <definedName name="_xlnm.Print_Area" localSheetId="2">'Stratigrafia pendenti'!$A$1:$O$37</definedName>
    <definedName name="_xlnm.Print_Area" localSheetId="1">'Variazione pendenti'!$A$1:$G$16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<sst xmlns="http://schemas.openxmlformats.org/spreadsheetml/2006/main" count="111" uniqueCount="39">
  <si>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</si>
  <si>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</si>
  <si>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</si>
  <si>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</si>
  <si>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</si>
  <si>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</si>
  <si>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</si>
  <si>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</si>
  <si>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</si>
  <si>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</si>
  <si>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</si>
  <si>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</si>
  <si>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</si>
  <si>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</si>
  <si>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</si>
  <si>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</si>
  <si>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Potenza</t>
  </si>
  <si>
    <t>Corte d'Appello di Potenza</t>
  </si>
  <si>
    <t>Tribunale Ordinario di Lagonegro</t>
  </si>
  <si>
    <t>Tribunale Ordinario di Matera</t>
  </si>
  <si>
    <t>Tribunale Ordinario di Potenza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</si>
  <si>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</si>
  <si>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</si>
  <si>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</si>
  <si>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</si>
  <si>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</si>
  <si>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</si>
  <si>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</si>
  <si>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</si>
  <si>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</si>
  <si>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</si>
  <si>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</si>
  <si>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</si>
  <si>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Pendenti al 30 giugno 2019</t>
  </si>
  <si>
    <t>Anni 2017 - 30 giugno 2019</t>
  </si>
  <si>
    <t>Pendenti al 30/06/2019</t>
  </si>
  <si>
    <t>Iscritti 1° sem 2019</t>
  </si>
  <si>
    <t>Definiti 1° sem 2019</t>
  </si>
  <si>
    <t>Ultimo aggiornamento del sistema di rilevazione avvenuto il 3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</si>
</sst>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zoomScaleNormal="100" workbookViewId="0">
      <selection activeCell="G15" sqref="G15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26</v>
      </c>
      <c r="B3" s="36"/>
    </row>
    <row r="4" spans="1:15" x14ac:dyDescent="0.2">
      <c r="A4" s="35" t="s">
        <v>34</v>
      </c>
      <c r="B4" s="36"/>
    </row>
    <row r="6" spans="1:15" ht="25.5" x14ac:dyDescent="0.2">
      <c r="A6" s="6" t="s">
        <v>1</v>
      </c>
      <c r="B6" s="6" t="s">
        <v>12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36</v>
      </c>
      <c r="H6" s="7" t="s">
        <v>37</v>
      </c>
    </row>
    <row r="7" spans="1:15" x14ac:dyDescent="0.2">
      <c r="A7" s="56" t="s">
        <v>17</v>
      </c>
      <c r="B7" s="3" t="s">
        <v>21</v>
      </c>
      <c r="C7" s="4">
        <v>842</v>
      </c>
      <c r="D7" s="4">
        <v>849</v>
      </c>
      <c r="E7" s="4">
        <v>767</v>
      </c>
      <c r="F7" s="4">
        <v>1039</v>
      </c>
      <c r="G7" s="49">
        <v>339</v>
      </c>
      <c r="H7" s="49">
        <v>529</v>
      </c>
    </row>
    <row r="8" spans="1:15" x14ac:dyDescent="0.2">
      <c r="A8" s="56"/>
      <c r="B8" s="3" t="s">
        <v>22</v>
      </c>
      <c r="C8" s="4">
        <v>172</v>
      </c>
      <c r="D8" s="4">
        <v>395</v>
      </c>
      <c r="E8" s="4">
        <v>169</v>
      </c>
      <c r="F8" s="4">
        <v>201</v>
      </c>
      <c r="G8" s="49">
        <v>70</v>
      </c>
      <c r="H8" s="49">
        <v>81</v>
      </c>
    </row>
    <row r="9" spans="1:15" x14ac:dyDescent="0.2">
      <c r="A9" s="56"/>
      <c r="B9" s="3" t="s">
        <v>23</v>
      </c>
      <c r="C9" s="4">
        <v>158</v>
      </c>
      <c r="D9" s="4">
        <v>160</v>
      </c>
      <c r="E9" s="4">
        <v>153</v>
      </c>
      <c r="F9" s="4">
        <v>132</v>
      </c>
      <c r="G9" s="49">
        <v>77</v>
      </c>
      <c r="H9" s="49">
        <v>98</v>
      </c>
    </row>
    <row r="10" spans="1:15" ht="13.5" thickBot="1" x14ac:dyDescent="0.25">
      <c r="A10" s="56"/>
      <c r="B10" s="10" t="s">
        <v>24</v>
      </c>
      <c r="C10" s="11">
        <v>481</v>
      </c>
      <c r="D10" s="11">
        <v>495</v>
      </c>
      <c r="E10" s="38">
        <v>522</v>
      </c>
      <c r="F10" s="11">
        <v>469</v>
      </c>
      <c r="G10" s="50">
        <v>255</v>
      </c>
      <c r="H10" s="50">
        <v>237</v>
      </c>
      <c r="J10" s="2"/>
      <c r="K10" s="2"/>
      <c r="L10" s="2"/>
      <c r="M10" s="2"/>
      <c r="N10" s="2"/>
      <c r="O10" s="2"/>
    </row>
    <row r="11" spans="1:15" ht="13.5" thickTop="1" x14ac:dyDescent="0.2">
      <c r="A11" s="56"/>
      <c r="B11" s="16" t="s">
        <v>4</v>
      </c>
      <c r="C11" s="17">
        <v>1653</v>
      </c>
      <c r="D11" s="17">
        <v>1899</v>
      </c>
      <c r="E11" s="17">
        <v>1611</v>
      </c>
      <c r="F11" s="17">
        <v>1841</v>
      </c>
      <c r="G11" s="51">
        <v>741</v>
      </c>
      <c r="H11" s="51">
        <v>945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4">
        <f>D11/C11</f>
        <v>1.148820326678766</v>
      </c>
      <c r="D13" s="55"/>
      <c r="E13" s="54">
        <f>F11/E11</f>
        <v>1.1427684667908131</v>
      </c>
      <c r="F13" s="55"/>
      <c r="G13" s="54">
        <f>H11/G11</f>
        <v>1.2753036437246963</v>
      </c>
      <c r="H13" s="55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6" t="s">
        <v>18</v>
      </c>
      <c r="B15" s="3" t="s">
        <v>21</v>
      </c>
      <c r="C15" s="4">
        <v>1044</v>
      </c>
      <c r="D15" s="4">
        <v>909</v>
      </c>
      <c r="E15" s="4">
        <v>1083</v>
      </c>
      <c r="F15" s="4">
        <v>1174</v>
      </c>
      <c r="G15" s="4">
        <v>478</v>
      </c>
      <c r="H15" s="4">
        <v>711</v>
      </c>
    </row>
    <row r="16" spans="1:15" x14ac:dyDescent="0.2">
      <c r="A16" s="56" t="s">
        <v>2</v>
      </c>
      <c r="B16" s="3" t="s">
        <v>22</v>
      </c>
      <c r="C16" s="4">
        <v>509</v>
      </c>
      <c r="D16" s="4">
        <v>499</v>
      </c>
      <c r="E16" s="4">
        <v>398</v>
      </c>
      <c r="F16" s="4">
        <v>412</v>
      </c>
      <c r="G16" s="4">
        <v>163</v>
      </c>
      <c r="H16" s="4">
        <v>248</v>
      </c>
    </row>
    <row r="17" spans="1:8" x14ac:dyDescent="0.2">
      <c r="A17" s="56"/>
      <c r="B17" s="3" t="s">
        <v>23</v>
      </c>
      <c r="C17" s="4">
        <v>674</v>
      </c>
      <c r="D17" s="4">
        <v>395</v>
      </c>
      <c r="E17" s="4">
        <v>663</v>
      </c>
      <c r="F17" s="4">
        <v>462</v>
      </c>
      <c r="G17" s="4">
        <v>191</v>
      </c>
      <c r="H17" s="4">
        <v>297</v>
      </c>
    </row>
    <row r="18" spans="1:8" x14ac:dyDescent="0.2">
      <c r="A18" s="56" t="s">
        <v>2</v>
      </c>
      <c r="B18" s="3" t="s">
        <v>24</v>
      </c>
      <c r="C18" s="4">
        <v>424</v>
      </c>
      <c r="D18" s="4">
        <v>429</v>
      </c>
      <c r="E18" s="4">
        <v>473</v>
      </c>
      <c r="F18" s="4">
        <v>470</v>
      </c>
      <c r="G18" s="4">
        <v>229</v>
      </c>
      <c r="H18" s="4">
        <v>252</v>
      </c>
    </row>
    <row r="19" spans="1:8" ht="13.5" thickBot="1" x14ac:dyDescent="0.25">
      <c r="A19" s="56" t="s">
        <v>2</v>
      </c>
      <c r="B19" s="10" t="s">
        <v>15</v>
      </c>
      <c r="C19" s="11">
        <v>737</v>
      </c>
      <c r="D19" s="11">
        <v>821</v>
      </c>
      <c r="E19" s="38">
        <v>690</v>
      </c>
      <c r="F19" s="11">
        <v>693</v>
      </c>
      <c r="G19" s="11">
        <v>355</v>
      </c>
      <c r="H19" s="11">
        <v>371</v>
      </c>
    </row>
    <row r="20" spans="1:8" ht="13.5" thickTop="1" x14ac:dyDescent="0.2">
      <c r="A20" s="56"/>
      <c r="B20" s="16" t="s">
        <v>4</v>
      </c>
      <c r="C20" s="17">
        <v>3388</v>
      </c>
      <c r="D20" s="17">
        <v>3053</v>
      </c>
      <c r="E20" s="17">
        <v>3307</v>
      </c>
      <c r="F20" s="17">
        <v>3211</v>
      </c>
      <c r="G20" s="17">
        <v>1416</v>
      </c>
      <c r="H20" s="17">
        <v>1879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4">
        <f>D20/C20</f>
        <v>0.90112160566706023</v>
      </c>
      <c r="D22" s="55"/>
      <c r="E22" s="54">
        <f>F20/E20</f>
        <v>0.97097066827940737</v>
      </c>
      <c r="F22" s="55"/>
      <c r="G22" s="54">
        <f>H20/G20</f>
        <v>1.3269774011299436</v>
      </c>
      <c r="H22" s="55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6" t="s">
        <v>19</v>
      </c>
      <c r="B24" s="3" t="s">
        <v>21</v>
      </c>
      <c r="C24" s="4">
        <v>1460</v>
      </c>
      <c r="D24" s="4">
        <v>2159</v>
      </c>
      <c r="E24" s="4">
        <v>1412</v>
      </c>
      <c r="F24" s="4">
        <v>1828</v>
      </c>
      <c r="G24" s="4">
        <v>640</v>
      </c>
      <c r="H24" s="4">
        <v>843</v>
      </c>
    </row>
    <row r="25" spans="1:8" x14ac:dyDescent="0.2">
      <c r="A25" s="56" t="s">
        <v>3</v>
      </c>
      <c r="B25" s="3" t="s">
        <v>22</v>
      </c>
      <c r="C25" s="4">
        <v>607</v>
      </c>
      <c r="D25" s="4">
        <v>651</v>
      </c>
      <c r="E25" s="4">
        <v>719</v>
      </c>
      <c r="F25" s="4">
        <v>699</v>
      </c>
      <c r="G25" s="4">
        <v>326</v>
      </c>
      <c r="H25" s="4">
        <v>385</v>
      </c>
    </row>
    <row r="26" spans="1:8" x14ac:dyDescent="0.2">
      <c r="A26" s="56"/>
      <c r="B26" s="3" t="s">
        <v>23</v>
      </c>
      <c r="C26" s="4">
        <v>577</v>
      </c>
      <c r="D26" s="4">
        <v>731</v>
      </c>
      <c r="E26" s="4">
        <v>417</v>
      </c>
      <c r="F26" s="4">
        <v>410</v>
      </c>
      <c r="G26" s="4">
        <v>154</v>
      </c>
      <c r="H26" s="4">
        <v>201</v>
      </c>
    </row>
    <row r="27" spans="1:8" x14ac:dyDescent="0.2">
      <c r="A27" s="56" t="s">
        <v>3</v>
      </c>
      <c r="B27" s="3" t="s">
        <v>24</v>
      </c>
      <c r="C27" s="5">
        <v>679</v>
      </c>
      <c r="D27" s="4">
        <v>690</v>
      </c>
      <c r="E27" s="4">
        <v>687</v>
      </c>
      <c r="F27" s="4">
        <v>675</v>
      </c>
      <c r="G27" s="5">
        <v>380</v>
      </c>
      <c r="H27" s="4">
        <v>355</v>
      </c>
    </row>
    <row r="28" spans="1:8" ht="13.5" thickBot="1" x14ac:dyDescent="0.25">
      <c r="A28" s="56" t="s">
        <v>3</v>
      </c>
      <c r="B28" s="10" t="s">
        <v>15</v>
      </c>
      <c r="C28" s="11">
        <v>1062</v>
      </c>
      <c r="D28" s="11">
        <v>1064</v>
      </c>
      <c r="E28" s="38">
        <v>933</v>
      </c>
      <c r="F28" s="11">
        <v>940</v>
      </c>
      <c r="G28" s="11">
        <v>518</v>
      </c>
      <c r="H28" s="11">
        <v>496</v>
      </c>
    </row>
    <row r="29" spans="1:8" ht="13.5" thickTop="1" x14ac:dyDescent="0.2">
      <c r="A29" s="56"/>
      <c r="B29" s="16" t="s">
        <v>4</v>
      </c>
      <c r="C29" s="17">
        <v>4385</v>
      </c>
      <c r="D29" s="17">
        <v>5295</v>
      </c>
      <c r="E29" s="17">
        <v>4168</v>
      </c>
      <c r="F29" s="17">
        <v>4552</v>
      </c>
      <c r="G29" s="17">
        <v>2018</v>
      </c>
      <c r="H29" s="17">
        <v>2280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4">
        <f>D29/C29</f>
        <v>1.2075256556442417</v>
      </c>
      <c r="D31" s="55"/>
      <c r="E31" s="54">
        <f>F29/E29</f>
        <v>1.092130518234165</v>
      </c>
      <c r="F31" s="55"/>
      <c r="G31" s="54">
        <f>H29/G29</f>
        <v>1.1298315163528245</v>
      </c>
      <c r="H31" s="55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6" t="s">
        <v>20</v>
      </c>
      <c r="B33" s="3" t="s">
        <v>21</v>
      </c>
      <c r="C33" s="4">
        <v>2635</v>
      </c>
      <c r="D33" s="4">
        <v>2808</v>
      </c>
      <c r="E33" s="4">
        <v>2117</v>
      </c>
      <c r="F33" s="4">
        <v>2516</v>
      </c>
      <c r="G33" s="4">
        <v>1047</v>
      </c>
      <c r="H33" s="4">
        <v>1338</v>
      </c>
    </row>
    <row r="34" spans="1:8" x14ac:dyDescent="0.2">
      <c r="A34" s="56"/>
      <c r="B34" s="3" t="s">
        <v>22</v>
      </c>
      <c r="C34" s="4">
        <v>1192</v>
      </c>
      <c r="D34" s="4">
        <v>1242</v>
      </c>
      <c r="E34" s="4">
        <v>1054</v>
      </c>
      <c r="F34" s="4">
        <v>977</v>
      </c>
      <c r="G34" s="4">
        <v>595</v>
      </c>
      <c r="H34" s="4">
        <v>558</v>
      </c>
    </row>
    <row r="35" spans="1:8" x14ac:dyDescent="0.2">
      <c r="A35" s="56"/>
      <c r="B35" s="3" t="s">
        <v>23</v>
      </c>
      <c r="C35" s="4">
        <v>703</v>
      </c>
      <c r="D35" s="4">
        <v>909</v>
      </c>
      <c r="E35" s="4">
        <v>768</v>
      </c>
      <c r="F35" s="4">
        <v>629</v>
      </c>
      <c r="G35" s="4">
        <v>361</v>
      </c>
      <c r="H35" s="4">
        <v>303</v>
      </c>
    </row>
    <row r="36" spans="1:8" x14ac:dyDescent="0.2">
      <c r="A36" s="56"/>
      <c r="B36" s="3" t="s">
        <v>24</v>
      </c>
      <c r="C36" s="5">
        <v>840</v>
      </c>
      <c r="D36" s="4">
        <v>719</v>
      </c>
      <c r="E36" s="4">
        <v>1937</v>
      </c>
      <c r="F36" s="4">
        <v>1393</v>
      </c>
      <c r="G36" s="4">
        <v>955</v>
      </c>
      <c r="H36" s="4">
        <v>717</v>
      </c>
    </row>
    <row r="37" spans="1:8" ht="13.5" thickBot="1" x14ac:dyDescent="0.25">
      <c r="A37" s="56"/>
      <c r="B37" s="10" t="s">
        <v>15</v>
      </c>
      <c r="C37" s="11">
        <v>1617</v>
      </c>
      <c r="D37" s="11">
        <v>1439</v>
      </c>
      <c r="E37" s="38">
        <v>1550</v>
      </c>
      <c r="F37" s="11">
        <v>1559</v>
      </c>
      <c r="G37" s="11">
        <v>790</v>
      </c>
      <c r="H37" s="11">
        <v>919</v>
      </c>
    </row>
    <row r="38" spans="1:8" ht="13.5" thickTop="1" x14ac:dyDescent="0.2">
      <c r="A38" s="56"/>
      <c r="B38" s="16" t="s">
        <v>4</v>
      </c>
      <c r="C38" s="17">
        <v>6987</v>
      </c>
      <c r="D38" s="17">
        <v>7117</v>
      </c>
      <c r="E38" s="17">
        <v>7426</v>
      </c>
      <c r="F38" s="17">
        <v>7074</v>
      </c>
      <c r="G38" s="17">
        <v>3748</v>
      </c>
      <c r="H38" s="17">
        <v>3835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4">
        <f>D38/C38</f>
        <v>1.018605982539001</v>
      </c>
      <c r="D40" s="55"/>
      <c r="E40" s="54">
        <f>F38/E38</f>
        <v>0.95259897656881232</v>
      </c>
      <c r="F40" s="55"/>
      <c r="G40" s="54">
        <f>H38/G38</f>
        <v>1.0232123799359658</v>
      </c>
      <c r="H40" s="55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3" t="s">
        <v>38</v>
      </c>
      <c r="C42" s="2"/>
      <c r="D42" s="2"/>
    </row>
    <row r="43" spans="1:8" x14ac:dyDescent="0.2">
      <c r="A43" s="12" t="s">
        <v>5</v>
      </c>
      <c r="C43" s="2"/>
      <c r="D43" s="2"/>
    </row>
    <row r="44" spans="1:8" x14ac:dyDescent="0.2"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</sheetData>
  <mergeCells count="16">
    <mergeCell ref="A7:A11"/>
    <mergeCell ref="A15:A20"/>
    <mergeCell ref="A24:A29"/>
    <mergeCell ref="A33:A38"/>
    <mergeCell ref="C31:D31"/>
    <mergeCell ref="C13:D13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</mergeCells>
  <conditionalFormatting sqref="E13:F13">
    <cfRule type="cellIs" dxfId="31" priority="65" operator="greaterThan">
      <formula>1</formula>
    </cfRule>
    <cfRule type="cellIs" dxfId="30" priority="66" operator="lessThan">
      <formula>1</formula>
    </cfRule>
  </conditionalFormatting>
  <conditionalFormatting sqref="G13:H13">
    <cfRule type="cellIs" dxfId="29" priority="63" operator="greaterThan">
      <formula>1</formula>
    </cfRule>
    <cfRule type="cellIs" dxfId="28" priority="64" operator="lessThan">
      <formula>1</formula>
    </cfRule>
  </conditionalFormatting>
  <conditionalFormatting sqref="C22:D22">
    <cfRule type="cellIs" dxfId="27" priority="61" operator="greaterThan">
      <formula>1</formula>
    </cfRule>
    <cfRule type="cellIs" dxfId="26" priority="62" operator="lessThan">
      <formula>1</formula>
    </cfRule>
  </conditionalFormatting>
  <conditionalFormatting sqref="E22:F22">
    <cfRule type="cellIs" dxfId="25" priority="59" operator="greaterThan">
      <formula>1</formula>
    </cfRule>
    <cfRule type="cellIs" dxfId="24" priority="60" operator="lessThan">
      <formula>1</formula>
    </cfRule>
  </conditionalFormatting>
  <conditionalFormatting sqref="G22:H22">
    <cfRule type="cellIs" dxfId="23" priority="57" operator="greaterThan">
      <formula>1</formula>
    </cfRule>
    <cfRule type="cellIs" dxfId="22" priority="58" operator="lessThan">
      <formula>1</formula>
    </cfRule>
  </conditionalFormatting>
  <conditionalFormatting sqref="C31:D31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E31:F31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G31:H31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40:D40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E40:F40">
    <cfRule type="cellIs" dxfId="13" priority="47" operator="greaterThan">
      <formula>1</formula>
    </cfRule>
    <cfRule type="cellIs" dxfId="12" priority="48" operator="lessThan">
      <formula>1</formula>
    </cfRule>
  </conditionalFormatting>
  <conditionalFormatting sqref="G40:H40">
    <cfRule type="cellIs" dxfId="11" priority="45" operator="greaterThan">
      <formula>1</formula>
    </cfRule>
    <cfRule type="cellIs" dxfId="10" priority="46" operator="lessThan">
      <formula>1</formula>
    </cfRule>
  </conditionalFormatting>
  <conditionalFormatting sqref="C13:D13">
    <cfRule type="cellIs" dxfId="9" priority="25" operator="greaterThan">
      <formula>1</formula>
    </cfRule>
    <cfRule type="cellIs" dxfId="8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opLeftCell="A2" zoomScaleNormal="100" workbookViewId="0">
      <selection activeCell="D13" sqref="D1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25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31</v>
      </c>
      <c r="D6" s="31" t="s">
        <v>35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2">
        <v>4506</v>
      </c>
      <c r="D7" s="42">
        <v>3898</v>
      </c>
      <c r="E7" s="30"/>
      <c r="F7" s="23">
        <f>(D7-C7)/C7</f>
        <v>-0.13493120284065691</v>
      </c>
    </row>
    <row r="8" spans="1:8" x14ac:dyDescent="0.2">
      <c r="C8" s="2"/>
      <c r="D8" s="41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39">
        <v>8118</v>
      </c>
      <c r="D9" s="43">
        <v>7999</v>
      </c>
      <c r="E9" s="30"/>
      <c r="F9" s="26">
        <f>(D9-C9)/C9</f>
        <v>-1.4658782951465879E-2</v>
      </c>
    </row>
    <row r="10" spans="1:8" ht="14.45" customHeight="1" x14ac:dyDescent="0.2">
      <c r="A10" s="34"/>
      <c r="B10" s="14"/>
      <c r="C10" s="40"/>
      <c r="D10" s="44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39">
        <v>7425</v>
      </c>
      <c r="D11" s="43">
        <v>5823</v>
      </c>
      <c r="E11" s="30"/>
      <c r="F11" s="26">
        <f>(D11-C11)/C11</f>
        <v>-0.21575757575757576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">
      <c r="A13" s="33" t="s">
        <v>20</v>
      </c>
      <c r="B13" s="25" t="s">
        <v>4</v>
      </c>
      <c r="C13" s="39">
        <v>16359</v>
      </c>
      <c r="D13" s="43">
        <v>16027</v>
      </c>
      <c r="E13" s="30"/>
      <c r="F13" s="26">
        <f>(D13-C13)/C13</f>
        <v>-2.0294639036615929E-2</v>
      </c>
      <c r="G13" s="1"/>
    </row>
    <row r="14" spans="1:8" x14ac:dyDescent="0.2">
      <c r="C14" s="2"/>
      <c r="D14" s="2"/>
      <c r="E14" s="15"/>
    </row>
    <row r="15" spans="1:8" x14ac:dyDescent="0.2">
      <c r="A15" s="53" t="s">
        <v>38</v>
      </c>
    </row>
    <row r="16" spans="1:8" x14ac:dyDescent="0.2">
      <c r="A16" s="12" t="s">
        <v>5</v>
      </c>
    </row>
  </sheetData>
  <conditionalFormatting sqref="F7">
    <cfRule type="cellIs" dxfId="7" priority="23" operator="lessThan">
      <formula>0</formula>
    </cfRule>
    <cfRule type="cellIs" dxfId="6" priority="24" operator="greaterThan">
      <formula>0</formula>
    </cfRule>
  </conditionalFormatting>
  <conditionalFormatting sqref="F9">
    <cfRule type="cellIs" dxfId="5" priority="21" operator="lessThan">
      <formula>0</formula>
    </cfRule>
    <cfRule type="cellIs" dxfId="4" priority="22" operator="greaterThan">
      <formula>0</formula>
    </cfRule>
  </conditionalFormatting>
  <conditionalFormatting sqref="F11">
    <cfRule type="cellIs" dxfId="3" priority="19" operator="lessThan">
      <formula>0</formula>
    </cfRule>
    <cfRule type="cellIs" dxfId="2" priority="20" operator="greaterThan">
      <formula>0</formula>
    </cfRule>
  </conditionalFormatting>
  <conditionalFormatting sqref="F13">
    <cfRule type="cellIs" dxfId="1" priority="17" operator="lessThan">
      <formula>0</formula>
    </cfRule>
    <cfRule type="cellIs" dxfId="0" priority="1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tabSelected="1" zoomScaleNormal="100" workbookViewId="0">
      <selection activeCell="B11" sqref="B11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25</v>
      </c>
      <c r="B3" s="36"/>
    </row>
    <row r="4" spans="1:15" x14ac:dyDescent="0.2">
      <c r="A4" s="35" t="s">
        <v>33</v>
      </c>
    </row>
    <row r="6" spans="1:15" ht="18" customHeight="1" x14ac:dyDescent="0.2">
      <c r="A6" s="6" t="s">
        <v>1</v>
      </c>
      <c r="B6" s="6" t="s">
        <v>12</v>
      </c>
      <c r="C6" s="7" t="s">
        <v>32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2">
        <v>43646</v>
      </c>
      <c r="O6" s="7" t="s">
        <v>0</v>
      </c>
    </row>
    <row r="7" spans="1:15" ht="13.9" customHeight="1" x14ac:dyDescent="0.2">
      <c r="A7" s="57" t="s">
        <v>17</v>
      </c>
      <c r="B7" s="3" t="s">
        <v>21</v>
      </c>
      <c r="C7" s="3">
        <v>82</v>
      </c>
      <c r="D7" s="3">
        <v>107</v>
      </c>
      <c r="E7" s="3">
        <v>186</v>
      </c>
      <c r="F7" s="3">
        <v>257</v>
      </c>
      <c r="G7" s="3">
        <v>266</v>
      </c>
      <c r="H7" s="3">
        <v>183</v>
      </c>
      <c r="I7" s="3">
        <v>214</v>
      </c>
      <c r="J7" s="3">
        <v>303</v>
      </c>
      <c r="K7" s="4">
        <v>436</v>
      </c>
      <c r="L7" s="4">
        <v>432</v>
      </c>
      <c r="M7" s="4">
        <v>550</v>
      </c>
      <c r="N7" s="4">
        <v>328</v>
      </c>
      <c r="O7" s="4">
        <v>3344</v>
      </c>
    </row>
    <row r="8" spans="1:15" ht="13.9" customHeight="1" x14ac:dyDescent="0.2">
      <c r="A8" s="58"/>
      <c r="B8" s="3" t="s">
        <v>22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4">
        <v>4</v>
      </c>
      <c r="L8" s="4">
        <v>33</v>
      </c>
      <c r="M8" s="4">
        <v>110</v>
      </c>
      <c r="N8" s="4">
        <v>68</v>
      </c>
      <c r="O8" s="4">
        <v>215</v>
      </c>
    </row>
    <row r="9" spans="1:15" x14ac:dyDescent="0.2">
      <c r="A9" s="58"/>
      <c r="B9" s="3" t="s">
        <v>23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5</v>
      </c>
      <c r="L9" s="4">
        <v>20</v>
      </c>
      <c r="M9" s="4">
        <v>90</v>
      </c>
      <c r="N9" s="4">
        <v>74</v>
      </c>
      <c r="O9" s="4">
        <v>190</v>
      </c>
    </row>
    <row r="10" spans="1:15" ht="13.5" thickBot="1" x14ac:dyDescent="0.25">
      <c r="A10" s="58"/>
      <c r="B10" s="10" t="s">
        <v>24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1</v>
      </c>
      <c r="M10" s="11">
        <v>23</v>
      </c>
      <c r="N10" s="11">
        <v>125</v>
      </c>
      <c r="O10" s="11">
        <v>149</v>
      </c>
    </row>
    <row r="11" spans="1:15" ht="13.5" thickTop="1" x14ac:dyDescent="0.2">
      <c r="A11" s="58"/>
      <c r="B11" s="16" t="s">
        <v>13</v>
      </c>
      <c r="C11" s="16">
        <v>82</v>
      </c>
      <c r="D11" s="16">
        <v>107</v>
      </c>
      <c r="E11" s="16">
        <v>186</v>
      </c>
      <c r="F11" s="16">
        <v>257</v>
      </c>
      <c r="G11" s="16">
        <v>266</v>
      </c>
      <c r="H11" s="16">
        <v>183</v>
      </c>
      <c r="I11" s="16">
        <v>214</v>
      </c>
      <c r="J11" s="16">
        <v>304</v>
      </c>
      <c r="K11" s="19">
        <v>445</v>
      </c>
      <c r="L11" s="19">
        <v>486</v>
      </c>
      <c r="M11" s="19">
        <v>773</v>
      </c>
      <c r="N11" s="19">
        <v>595</v>
      </c>
      <c r="O11" s="19">
        <v>3898</v>
      </c>
    </row>
    <row r="12" spans="1:15" x14ac:dyDescent="0.2">
      <c r="A12" s="59"/>
      <c r="B12" s="18" t="s">
        <v>14</v>
      </c>
      <c r="C12" s="20">
        <v>2.10364289379169E-2</v>
      </c>
      <c r="D12" s="20">
        <v>2.74499743458184E-2</v>
      </c>
      <c r="E12" s="20">
        <v>4.7716777834787102E-2</v>
      </c>
      <c r="F12" s="20">
        <v>6.5931246793227302E-2</v>
      </c>
      <c r="G12" s="20">
        <v>6.8240123140071801E-2</v>
      </c>
      <c r="H12" s="20">
        <v>4.6947152385838901E-2</v>
      </c>
      <c r="I12" s="20">
        <v>5.4899948691636703E-2</v>
      </c>
      <c r="J12" s="20">
        <v>7.7988712160082102E-2</v>
      </c>
      <c r="K12" s="20">
        <v>0.114161108260646</v>
      </c>
      <c r="L12" s="20">
        <v>0.124679322729605</v>
      </c>
      <c r="M12" s="20">
        <v>0.198306824012314</v>
      </c>
      <c r="N12" s="20">
        <v>0.152642380708055</v>
      </c>
      <c r="O12" s="20">
        <v>1</v>
      </c>
    </row>
    <row r="14" spans="1:15" ht="12.75" customHeight="1" x14ac:dyDescent="0.2">
      <c r="A14" s="57" t="s">
        <v>18</v>
      </c>
      <c r="B14" s="3" t="s">
        <v>21</v>
      </c>
      <c r="C14" s="4">
        <v>113</v>
      </c>
      <c r="D14" s="4">
        <v>64</v>
      </c>
      <c r="E14" s="4">
        <v>104</v>
      </c>
      <c r="F14" s="4">
        <v>156</v>
      </c>
      <c r="G14" s="4">
        <v>268</v>
      </c>
      <c r="H14" s="4">
        <v>392</v>
      </c>
      <c r="I14" s="4">
        <v>471</v>
      </c>
      <c r="J14" s="4">
        <v>527</v>
      </c>
      <c r="K14" s="4">
        <v>537</v>
      </c>
      <c r="L14" s="4">
        <v>613</v>
      </c>
      <c r="M14" s="4">
        <v>767</v>
      </c>
      <c r="N14" s="4">
        <v>430</v>
      </c>
      <c r="O14" s="4">
        <v>4442</v>
      </c>
    </row>
    <row r="15" spans="1:15" x14ac:dyDescent="0.2">
      <c r="A15" s="58"/>
      <c r="B15" s="3" t="s">
        <v>22</v>
      </c>
      <c r="C15" s="5">
        <v>4</v>
      </c>
      <c r="D15" s="5">
        <v>1</v>
      </c>
      <c r="E15" s="5">
        <v>1</v>
      </c>
      <c r="F15" s="5">
        <v>3</v>
      </c>
      <c r="G15" s="5">
        <v>18</v>
      </c>
      <c r="H15" s="5">
        <v>51</v>
      </c>
      <c r="I15" s="5">
        <v>58</v>
      </c>
      <c r="J15" s="5">
        <v>97</v>
      </c>
      <c r="K15" s="4">
        <v>130</v>
      </c>
      <c r="L15" s="4">
        <v>169</v>
      </c>
      <c r="M15" s="4">
        <v>195</v>
      </c>
      <c r="N15" s="4">
        <v>110</v>
      </c>
      <c r="O15" s="4">
        <v>837</v>
      </c>
    </row>
    <row r="16" spans="1:15" x14ac:dyDescent="0.2">
      <c r="A16" s="58"/>
      <c r="B16" s="3" t="s">
        <v>23</v>
      </c>
      <c r="C16" s="5">
        <v>4</v>
      </c>
      <c r="D16" s="5">
        <v>1</v>
      </c>
      <c r="E16" s="5">
        <v>17</v>
      </c>
      <c r="F16" s="5">
        <v>10</v>
      </c>
      <c r="G16" s="5">
        <v>12</v>
      </c>
      <c r="H16" s="5">
        <v>25</v>
      </c>
      <c r="I16" s="5">
        <v>247</v>
      </c>
      <c r="J16" s="5">
        <v>324</v>
      </c>
      <c r="K16" s="4">
        <v>508</v>
      </c>
      <c r="L16" s="4">
        <v>552</v>
      </c>
      <c r="M16" s="4">
        <v>582</v>
      </c>
      <c r="N16" s="4">
        <v>191</v>
      </c>
      <c r="O16" s="4">
        <v>2473</v>
      </c>
    </row>
    <row r="17" spans="1:15" x14ac:dyDescent="0.2">
      <c r="A17" s="58"/>
      <c r="B17" s="3" t="s">
        <v>24</v>
      </c>
      <c r="C17" s="5">
        <v>3</v>
      </c>
      <c r="D17" s="5">
        <v>0</v>
      </c>
      <c r="E17" s="5">
        <v>1</v>
      </c>
      <c r="F17" s="5">
        <v>0</v>
      </c>
      <c r="G17" s="5">
        <v>2</v>
      </c>
      <c r="H17" s="5">
        <v>3</v>
      </c>
      <c r="I17" s="5">
        <v>0</v>
      </c>
      <c r="J17" s="5">
        <v>1</v>
      </c>
      <c r="K17" s="4">
        <v>3</v>
      </c>
      <c r="L17" s="4">
        <v>10</v>
      </c>
      <c r="M17" s="4">
        <v>18</v>
      </c>
      <c r="N17" s="4">
        <v>28</v>
      </c>
      <c r="O17" s="4">
        <v>69</v>
      </c>
    </row>
    <row r="18" spans="1:15" ht="13.5" thickBot="1" x14ac:dyDescent="0.25">
      <c r="A18" s="58"/>
      <c r="B18" s="10" t="s">
        <v>15</v>
      </c>
      <c r="C18" s="38">
        <v>0</v>
      </c>
      <c r="D18" s="38">
        <v>0</v>
      </c>
      <c r="E18" s="38">
        <v>2</v>
      </c>
      <c r="F18" s="38">
        <v>2</v>
      </c>
      <c r="G18" s="38">
        <v>1</v>
      </c>
      <c r="H18" s="38">
        <v>2</v>
      </c>
      <c r="I18" s="38">
        <v>8</v>
      </c>
      <c r="J18" s="38">
        <v>7</v>
      </c>
      <c r="K18" s="11">
        <v>10</v>
      </c>
      <c r="L18" s="11">
        <v>8</v>
      </c>
      <c r="M18" s="11">
        <v>40</v>
      </c>
      <c r="N18" s="11">
        <v>98</v>
      </c>
      <c r="O18" s="11">
        <v>178</v>
      </c>
    </row>
    <row r="19" spans="1:15" ht="13.5" thickTop="1" x14ac:dyDescent="0.2">
      <c r="A19" s="58"/>
      <c r="B19" s="16" t="s">
        <v>13</v>
      </c>
      <c r="C19" s="16">
        <v>124</v>
      </c>
      <c r="D19" s="16">
        <v>66</v>
      </c>
      <c r="E19" s="16">
        <v>125</v>
      </c>
      <c r="F19" s="16">
        <v>171</v>
      </c>
      <c r="G19" s="16">
        <v>301</v>
      </c>
      <c r="H19" s="16">
        <v>473</v>
      </c>
      <c r="I19" s="16">
        <v>784</v>
      </c>
      <c r="J19" s="16">
        <v>956</v>
      </c>
      <c r="K19" s="19">
        <v>1188</v>
      </c>
      <c r="L19" s="19">
        <v>1352</v>
      </c>
      <c r="M19" s="19">
        <v>1602</v>
      </c>
      <c r="N19" s="19">
        <v>857</v>
      </c>
      <c r="O19" s="19">
        <v>7999</v>
      </c>
    </row>
    <row r="20" spans="1:15" x14ac:dyDescent="0.2">
      <c r="A20" s="59"/>
      <c r="B20" s="18" t="s">
        <v>14</v>
      </c>
      <c r="C20" s="20">
        <v>1.55019377422178E-2</v>
      </c>
      <c r="D20" s="20">
        <v>8.2510313789223699E-3</v>
      </c>
      <c r="E20" s="20">
        <v>1.5626953369171099E-2</v>
      </c>
      <c r="F20" s="20">
        <v>2.1377672209026099E-2</v>
      </c>
      <c r="G20" s="20">
        <v>3.7629703712964098E-2</v>
      </c>
      <c r="H20" s="20">
        <v>5.9132391548943598E-2</v>
      </c>
      <c r="I20" s="20">
        <v>9.8012251531441399E-2</v>
      </c>
      <c r="J20" s="20">
        <v>0.119514939367421</v>
      </c>
      <c r="K20" s="20">
        <v>0.14851856482060299</v>
      </c>
      <c r="L20" s="20">
        <v>0.169021127640955</v>
      </c>
      <c r="M20" s="20">
        <v>0.200275034379297</v>
      </c>
      <c r="N20" s="20">
        <v>0.107138392299037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7" t="s">
        <v>19</v>
      </c>
      <c r="B22" s="3" t="s">
        <v>21</v>
      </c>
      <c r="C22" s="4">
        <v>24</v>
      </c>
      <c r="D22" s="4">
        <v>10</v>
      </c>
      <c r="E22" s="4">
        <v>28</v>
      </c>
      <c r="F22" s="4">
        <v>45</v>
      </c>
      <c r="G22" s="4">
        <v>67</v>
      </c>
      <c r="H22" s="4">
        <v>130</v>
      </c>
      <c r="I22" s="4">
        <v>223</v>
      </c>
      <c r="J22" s="4">
        <v>308</v>
      </c>
      <c r="K22" s="4">
        <v>323</v>
      </c>
      <c r="L22" s="4">
        <v>517</v>
      </c>
      <c r="M22" s="4">
        <v>821</v>
      </c>
      <c r="N22" s="4">
        <v>518</v>
      </c>
      <c r="O22" s="4">
        <v>3014</v>
      </c>
    </row>
    <row r="23" spans="1:15" x14ac:dyDescent="0.2">
      <c r="A23" s="58"/>
      <c r="B23" s="3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19</v>
      </c>
      <c r="H23" s="5">
        <v>102</v>
      </c>
      <c r="I23" s="5">
        <v>112</v>
      </c>
      <c r="J23" s="5">
        <v>124</v>
      </c>
      <c r="K23" s="4">
        <v>161</v>
      </c>
      <c r="L23" s="4">
        <v>199</v>
      </c>
      <c r="M23" s="4">
        <v>153</v>
      </c>
      <c r="N23" s="4">
        <v>108</v>
      </c>
      <c r="O23" s="4">
        <v>978</v>
      </c>
    </row>
    <row r="24" spans="1:15" x14ac:dyDescent="0.2">
      <c r="A24" s="58"/>
      <c r="B24" s="3" t="s">
        <v>23</v>
      </c>
      <c r="C24" s="5">
        <v>0</v>
      </c>
      <c r="D24" s="5">
        <v>1</v>
      </c>
      <c r="E24" s="5">
        <v>0</v>
      </c>
      <c r="F24" s="5">
        <v>0</v>
      </c>
      <c r="G24" s="5">
        <v>33</v>
      </c>
      <c r="H24" s="5">
        <v>71</v>
      </c>
      <c r="I24" s="5">
        <v>171</v>
      </c>
      <c r="J24" s="5">
        <v>167</v>
      </c>
      <c r="K24" s="4">
        <v>326</v>
      </c>
      <c r="L24" s="4">
        <v>282</v>
      </c>
      <c r="M24" s="4">
        <v>307</v>
      </c>
      <c r="N24" s="4">
        <v>136</v>
      </c>
      <c r="O24" s="4">
        <v>1494</v>
      </c>
    </row>
    <row r="25" spans="1:15" x14ac:dyDescent="0.2">
      <c r="A25" s="58"/>
      <c r="B25" s="46" t="s">
        <v>24</v>
      </c>
      <c r="C25" s="47">
        <v>0</v>
      </c>
      <c r="D25" s="47">
        <v>0</v>
      </c>
      <c r="E25" s="47">
        <v>0</v>
      </c>
      <c r="F25" s="47">
        <v>1</v>
      </c>
      <c r="G25" s="47">
        <v>1</v>
      </c>
      <c r="H25" s="47">
        <v>0</v>
      </c>
      <c r="I25" s="47">
        <v>2</v>
      </c>
      <c r="J25" s="47">
        <v>0</v>
      </c>
      <c r="K25" s="47">
        <v>19</v>
      </c>
      <c r="L25" s="48">
        <v>2</v>
      </c>
      <c r="M25" s="48">
        <v>48</v>
      </c>
      <c r="N25" s="48">
        <v>78</v>
      </c>
      <c r="O25" s="48">
        <v>151</v>
      </c>
    </row>
    <row r="26" spans="1:15" ht="13.5" thickBot="1" x14ac:dyDescent="0.25">
      <c r="A26" s="58"/>
      <c r="B26" s="10" t="s">
        <v>15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2</v>
      </c>
      <c r="I26" s="38">
        <v>3</v>
      </c>
      <c r="J26" s="11">
        <v>6</v>
      </c>
      <c r="K26" s="11">
        <v>5</v>
      </c>
      <c r="L26" s="11">
        <v>9</v>
      </c>
      <c r="M26" s="11">
        <v>49</v>
      </c>
      <c r="N26" s="11">
        <v>112</v>
      </c>
      <c r="O26" s="11">
        <v>186</v>
      </c>
    </row>
    <row r="27" spans="1:15" ht="13.5" thickTop="1" x14ac:dyDescent="0.2">
      <c r="A27" s="58"/>
      <c r="B27" s="16" t="s">
        <v>13</v>
      </c>
      <c r="C27" s="16">
        <v>24</v>
      </c>
      <c r="D27" s="16">
        <v>11</v>
      </c>
      <c r="E27" s="16">
        <v>28</v>
      </c>
      <c r="F27" s="16">
        <v>46</v>
      </c>
      <c r="G27" s="16">
        <v>120</v>
      </c>
      <c r="H27" s="16">
        <v>305</v>
      </c>
      <c r="I27" s="16">
        <v>511</v>
      </c>
      <c r="J27" s="16">
        <v>605</v>
      </c>
      <c r="K27" s="19">
        <v>834</v>
      </c>
      <c r="L27" s="19">
        <v>1009</v>
      </c>
      <c r="M27" s="19">
        <v>1378</v>
      </c>
      <c r="N27" s="19">
        <v>952</v>
      </c>
      <c r="O27" s="19">
        <v>5823</v>
      </c>
    </row>
    <row r="28" spans="1:15" x14ac:dyDescent="0.2">
      <c r="A28" s="59"/>
      <c r="B28" s="18" t="s">
        <v>14</v>
      </c>
      <c r="C28" s="20">
        <v>4.1215868109222096E-3</v>
      </c>
      <c r="D28" s="20">
        <v>1.88906062167268E-3</v>
      </c>
      <c r="E28" s="20">
        <v>4.8085179460759103E-3</v>
      </c>
      <c r="F28" s="20">
        <v>7.8997080542675593E-3</v>
      </c>
      <c r="G28" s="20">
        <v>2.0607934054611001E-2</v>
      </c>
      <c r="H28" s="20">
        <v>5.23784990554697E-2</v>
      </c>
      <c r="I28" s="20">
        <v>8.7755452515885304E-2</v>
      </c>
      <c r="J28" s="20">
        <v>0.103898334191997</v>
      </c>
      <c r="K28" s="20">
        <v>0.143225141679547</v>
      </c>
      <c r="L28" s="20">
        <v>0.17327837884252101</v>
      </c>
      <c r="M28" s="20">
        <v>0.23664777606045001</v>
      </c>
      <c r="N28" s="20">
        <v>0.16348961016658101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7" t="s">
        <v>20</v>
      </c>
      <c r="B30" s="3" t="s">
        <v>21</v>
      </c>
      <c r="C30" s="4">
        <v>631</v>
      </c>
      <c r="D30" s="4">
        <v>552</v>
      </c>
      <c r="E30" s="4">
        <v>607</v>
      </c>
      <c r="F30" s="4">
        <v>767</v>
      </c>
      <c r="G30" s="4">
        <v>727</v>
      </c>
      <c r="H30" s="4">
        <v>1000</v>
      </c>
      <c r="I30" s="4">
        <v>1016</v>
      </c>
      <c r="J30" s="4">
        <v>993</v>
      </c>
      <c r="K30" s="4">
        <v>1369</v>
      </c>
      <c r="L30" s="4">
        <v>1635</v>
      </c>
      <c r="M30" s="4">
        <v>1582</v>
      </c>
      <c r="N30" s="4">
        <v>958</v>
      </c>
      <c r="O30" s="4">
        <v>11837</v>
      </c>
    </row>
    <row r="31" spans="1:15" x14ac:dyDescent="0.2">
      <c r="A31" s="58"/>
      <c r="B31" s="3" t="s">
        <v>22</v>
      </c>
      <c r="C31" s="4">
        <v>33</v>
      </c>
      <c r="D31" s="5">
        <v>2</v>
      </c>
      <c r="E31" s="5">
        <v>1</v>
      </c>
      <c r="F31" s="4">
        <v>1</v>
      </c>
      <c r="G31" s="4">
        <v>3</v>
      </c>
      <c r="H31" s="4">
        <v>30</v>
      </c>
      <c r="I31" s="4">
        <v>26</v>
      </c>
      <c r="J31" s="4">
        <v>105</v>
      </c>
      <c r="K31" s="4">
        <v>95</v>
      </c>
      <c r="L31" s="4">
        <v>210</v>
      </c>
      <c r="M31" s="4">
        <v>409</v>
      </c>
      <c r="N31" s="4">
        <v>386</v>
      </c>
      <c r="O31" s="4">
        <v>1301</v>
      </c>
    </row>
    <row r="32" spans="1:15" x14ac:dyDescent="0.2">
      <c r="A32" s="58"/>
      <c r="B32" s="3" t="s">
        <v>23</v>
      </c>
      <c r="C32" s="4">
        <v>9</v>
      </c>
      <c r="D32" s="4">
        <v>7</v>
      </c>
      <c r="E32" s="4">
        <v>3</v>
      </c>
      <c r="F32" s="4">
        <v>2</v>
      </c>
      <c r="G32" s="4">
        <v>2</v>
      </c>
      <c r="H32" s="4">
        <v>10</v>
      </c>
      <c r="I32" s="4">
        <v>19</v>
      </c>
      <c r="J32" s="4">
        <v>65</v>
      </c>
      <c r="K32" s="4">
        <v>66</v>
      </c>
      <c r="L32" s="4">
        <v>130</v>
      </c>
      <c r="M32" s="4">
        <v>455</v>
      </c>
      <c r="N32" s="4">
        <v>358</v>
      </c>
      <c r="O32" s="4">
        <v>1126</v>
      </c>
    </row>
    <row r="33" spans="1:15" x14ac:dyDescent="0.2">
      <c r="A33" s="58"/>
      <c r="B33" s="3" t="s">
        <v>24</v>
      </c>
      <c r="C33" s="4">
        <v>19</v>
      </c>
      <c r="D33" s="4">
        <v>2</v>
      </c>
      <c r="E33" s="5">
        <v>0</v>
      </c>
      <c r="F33" s="4">
        <v>2</v>
      </c>
      <c r="G33" s="4">
        <v>3</v>
      </c>
      <c r="H33" s="4">
        <v>8</v>
      </c>
      <c r="I33" s="4">
        <v>4</v>
      </c>
      <c r="J33" s="4">
        <v>6</v>
      </c>
      <c r="K33" s="4">
        <v>19</v>
      </c>
      <c r="L33" s="4">
        <v>40</v>
      </c>
      <c r="M33" s="4">
        <v>536</v>
      </c>
      <c r="N33" s="4">
        <v>457</v>
      </c>
      <c r="O33" s="4">
        <v>1096</v>
      </c>
    </row>
    <row r="34" spans="1:15" ht="13.5" thickBot="1" x14ac:dyDescent="0.25">
      <c r="A34" s="58"/>
      <c r="B34" s="10" t="s">
        <v>15</v>
      </c>
      <c r="C34" s="11">
        <v>12</v>
      </c>
      <c r="D34" s="11">
        <v>22</v>
      </c>
      <c r="E34" s="11">
        <v>17</v>
      </c>
      <c r="F34" s="11">
        <v>17</v>
      </c>
      <c r="G34" s="11">
        <v>36</v>
      </c>
      <c r="H34" s="11">
        <v>38</v>
      </c>
      <c r="I34" s="11">
        <v>19</v>
      </c>
      <c r="J34" s="11">
        <v>32</v>
      </c>
      <c r="K34" s="11">
        <v>24</v>
      </c>
      <c r="L34" s="11">
        <v>62</v>
      </c>
      <c r="M34" s="11">
        <v>138</v>
      </c>
      <c r="N34" s="11">
        <v>250</v>
      </c>
      <c r="O34" s="11">
        <v>667</v>
      </c>
    </row>
    <row r="35" spans="1:15" ht="13.5" thickTop="1" x14ac:dyDescent="0.2">
      <c r="A35" s="58"/>
      <c r="B35" s="16" t="s">
        <v>13</v>
      </c>
      <c r="C35" s="19">
        <v>704</v>
      </c>
      <c r="D35" s="19">
        <v>585</v>
      </c>
      <c r="E35" s="19">
        <v>628</v>
      </c>
      <c r="F35" s="19">
        <v>789</v>
      </c>
      <c r="G35" s="19">
        <v>771</v>
      </c>
      <c r="H35" s="19">
        <v>1086</v>
      </c>
      <c r="I35" s="19">
        <v>1084</v>
      </c>
      <c r="J35" s="19">
        <v>1201</v>
      </c>
      <c r="K35" s="19">
        <v>1573</v>
      </c>
      <c r="L35" s="19">
        <v>2077</v>
      </c>
      <c r="M35" s="19">
        <v>3120</v>
      </c>
      <c r="N35" s="19">
        <v>2409</v>
      </c>
      <c r="O35" s="19">
        <v>16027</v>
      </c>
    </row>
    <row r="36" spans="1:15" x14ac:dyDescent="0.2">
      <c r="A36" s="59"/>
      <c r="B36" s="18" t="s">
        <v>14</v>
      </c>
      <c r="C36" s="20">
        <v>4.3925875085792702E-2</v>
      </c>
      <c r="D36" s="20">
        <v>3.6500904723279499E-2</v>
      </c>
      <c r="E36" s="20">
        <v>3.9183877207212801E-2</v>
      </c>
      <c r="F36" s="20">
        <v>4.92294253447308E-2</v>
      </c>
      <c r="G36" s="20">
        <v>4.8106320584014498E-2</v>
      </c>
      <c r="H36" s="20">
        <v>6.7760653896549602E-2</v>
      </c>
      <c r="I36" s="20">
        <v>6.7635864478692201E-2</v>
      </c>
      <c r="J36" s="20">
        <v>7.4936045423348099E-2</v>
      </c>
      <c r="K36" s="20">
        <v>9.8146877144818095E-2</v>
      </c>
      <c r="L36" s="20">
        <v>0.129593810444874</v>
      </c>
      <c r="M36" s="20">
        <v>0.194671491857491</v>
      </c>
      <c r="N36" s="20">
        <v>0.15030885380919701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3" t="s">
        <v>38</v>
      </c>
    </row>
    <row r="39" spans="1:15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0117F5-44ED-4863-B533-5310B6428527}"/>
</file>

<file path=customXml/itemProps2.xml><?xml version="1.0" encoding="utf-8"?>
<ds:datastoreItem xmlns:ds="http://schemas.openxmlformats.org/officeDocument/2006/customXml" ds:itemID="{C16711BC-E258-43A8-9664-AD2FB455A0AD}"/>
</file>

<file path=customXml/itemProps3.xml><?xml version="1.0" encoding="utf-8"?>
<ds:datastoreItem xmlns:ds="http://schemas.openxmlformats.org/officeDocument/2006/customXml" ds:itemID="{54DDB68E-745C-4F7E-82AA-1F53AD9085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2019-10-01T14:14:01Z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