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5230" windowHeight="6255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Flussi!$A$1:$H$41</definedName>
    <definedName name="_xlnm.Print_Area" localSheetId="2">'Stratigrafia pendenti'!$A$1:$O$37</definedName>
    <definedName name="_xlnm.Print_Area" localSheetId="1">'Variazione pendenti'!$A$1:$G$16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<sst xmlns="http://schemas.openxmlformats.org/spreadsheetml/2006/main" count="111" uniqueCount="40">
  <si>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</si>
  <si>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</si>
  <si>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</si>
  <si>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</si>
  <si>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</si>
  <si>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</si>
  <si>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</si>
  <si>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</si>
  <si>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</si>
  <si>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</si>
  <si>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</si>
  <si>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</si>
  <si>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</si>
  <si>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</si>
  <si>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</si>
  <si>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</si>
  <si>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Potenza</t>
  </si>
  <si>
    <t>Corte d'Appello di Potenza</t>
  </si>
  <si>
    <t>Tribunale Ordinario di Lagonegro</t>
  </si>
  <si>
    <t>Tribunale Ordinario di Matera</t>
  </si>
  <si>
    <t>Tribunale Ordinario di Potenza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</si>
  <si>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</si>
  <si>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</si>
  <si>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</si>
  <si>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</si>
  <si>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</si>
  <si>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</si>
  <si>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</si>
  <si>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</si>
  <si>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Iscritti 2018</t>
  </si>
  <si>
    <t>Definiti 2018</t>
  </si>
  <si>
    <t>Pendenti al 31/12/2016</t>
  </si>
  <si>
    <t>Fino al 2008</t>
  </si>
  <si>
    <t>Pendenti al 30 settembre 2019</t>
  </si>
  <si>
    <t>Anni 2017 - 30 settembre 2019</t>
  </si>
  <si>
    <t>Pendenti al 30/09/2019</t>
  </si>
  <si>
    <t>Iscritti 
gen - set 2019</t>
  </si>
  <si>
    <t>Definiti 
gen - set 2019</t>
  </si>
  <si>
    <t>Ultimo aggiornamento del sistema di rilevazione avvenuto il 5 dicembre 2019</t>
  </si>
  <si>
    <t>Ultimo aggiornamento del sistema di rilevazione avvenuto il 13 gennaio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</si>
</sst>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" fillId="0" borderId="6" xfId="0" applyFont="1" applyBorder="1"/>
    <xf numFmtId="0" fontId="2" fillId="0" borderId="6" xfId="0" applyNumberFormat="1" applyFont="1" applyBorder="1"/>
    <xf numFmtId="3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11" fillId="0" borderId="0" xfId="0" applyFont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showGridLines="0" tabSelected="1" zoomScaleNormal="100" workbookViewId="0">
      <selection activeCell="B13" sqref="B13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10.285156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7" ht="15.75" x14ac:dyDescent="0.25">
      <c r="A1" s="8" t="s">
        <v>16</v>
      </c>
    </row>
    <row r="2" spans="1:17" ht="15" x14ac:dyDescent="0.25">
      <c r="A2" s="9" t="s">
        <v>7</v>
      </c>
    </row>
    <row r="3" spans="1:17" x14ac:dyDescent="0.2">
      <c r="A3" s="35" t="s">
        <v>26</v>
      </c>
      <c r="B3" s="36"/>
    </row>
    <row r="4" spans="1:17" x14ac:dyDescent="0.2">
      <c r="A4" s="35" t="s">
        <v>34</v>
      </c>
      <c r="B4" s="36"/>
    </row>
    <row r="6" spans="1:17" ht="38.25" x14ac:dyDescent="0.2">
      <c r="A6" s="6" t="s">
        <v>1</v>
      </c>
      <c r="B6" s="6" t="s">
        <v>12</v>
      </c>
      <c r="C6" s="7" t="s">
        <v>27</v>
      </c>
      <c r="D6" s="7" t="s">
        <v>28</v>
      </c>
      <c r="E6" s="7" t="s">
        <v>29</v>
      </c>
      <c r="F6" s="7" t="s">
        <v>30</v>
      </c>
      <c r="G6" s="7" t="s">
        <v>36</v>
      </c>
      <c r="H6" s="7" t="s">
        <v>37</v>
      </c>
    </row>
    <row r="7" spans="1:17" x14ac:dyDescent="0.2">
      <c r="A7" s="56" t="s">
        <v>17</v>
      </c>
      <c r="B7" s="3" t="s">
        <v>21</v>
      </c>
      <c r="C7" s="4">
        <v>842</v>
      </c>
      <c r="D7" s="4">
        <v>849</v>
      </c>
      <c r="E7" s="4">
        <v>767</v>
      </c>
      <c r="F7" s="4">
        <v>1039</v>
      </c>
      <c r="G7" s="49">
        <v>489</v>
      </c>
      <c r="H7" s="49">
        <v>780</v>
      </c>
      <c r="N7" s="2"/>
      <c r="O7" s="2"/>
      <c r="P7" s="2"/>
      <c r="Q7" s="2"/>
    </row>
    <row r="8" spans="1:17" x14ac:dyDescent="0.2">
      <c r="A8" s="56"/>
      <c r="B8" s="3" t="s">
        <v>22</v>
      </c>
      <c r="C8" s="4">
        <v>166</v>
      </c>
      <c r="D8" s="4">
        <v>392</v>
      </c>
      <c r="E8" s="4">
        <v>160</v>
      </c>
      <c r="F8" s="4">
        <v>195</v>
      </c>
      <c r="G8" s="49">
        <v>82</v>
      </c>
      <c r="H8" s="49">
        <v>98</v>
      </c>
      <c r="N8" s="2"/>
      <c r="O8" s="2"/>
      <c r="P8" s="2"/>
      <c r="Q8" s="2"/>
    </row>
    <row r="9" spans="1:17" x14ac:dyDescent="0.2">
      <c r="A9" s="56"/>
      <c r="B9" s="3" t="s">
        <v>23</v>
      </c>
      <c r="C9" s="4">
        <v>164</v>
      </c>
      <c r="D9" s="4">
        <v>163</v>
      </c>
      <c r="E9" s="4">
        <v>162</v>
      </c>
      <c r="F9" s="4">
        <v>138</v>
      </c>
      <c r="G9" s="49">
        <v>95</v>
      </c>
      <c r="H9" s="49">
        <v>122</v>
      </c>
      <c r="N9" s="2"/>
      <c r="O9" s="2"/>
      <c r="P9" s="2"/>
      <c r="Q9" s="2"/>
    </row>
    <row r="10" spans="1:17" ht="13.5" thickBot="1" x14ac:dyDescent="0.25">
      <c r="A10" s="56"/>
      <c r="B10" s="10" t="s">
        <v>24</v>
      </c>
      <c r="C10" s="11">
        <v>481</v>
      </c>
      <c r="D10" s="11">
        <v>495</v>
      </c>
      <c r="E10" s="38">
        <v>522</v>
      </c>
      <c r="F10" s="11">
        <v>469</v>
      </c>
      <c r="G10" s="50">
        <v>357</v>
      </c>
      <c r="H10" s="50">
        <v>354</v>
      </c>
      <c r="J10" s="2"/>
      <c r="K10" s="2"/>
      <c r="L10" s="2"/>
      <c r="M10" s="2"/>
      <c r="N10" s="2"/>
      <c r="O10" s="2"/>
      <c r="P10" s="2"/>
      <c r="Q10" s="2"/>
    </row>
    <row r="11" spans="1:17" ht="13.5" thickTop="1" x14ac:dyDescent="0.2">
      <c r="A11" s="56"/>
      <c r="B11" s="16" t="s">
        <v>4</v>
      </c>
      <c r="C11" s="17">
        <v>1653</v>
      </c>
      <c r="D11" s="17">
        <v>1899</v>
      </c>
      <c r="E11" s="17">
        <v>1611</v>
      </c>
      <c r="F11" s="17">
        <v>1841</v>
      </c>
      <c r="G11" s="51">
        <v>1023</v>
      </c>
      <c r="H11" s="51">
        <v>1354</v>
      </c>
      <c r="N11" s="2"/>
      <c r="O11" s="2"/>
      <c r="P11" s="2"/>
      <c r="Q11" s="2"/>
    </row>
    <row r="12" spans="1:17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7" ht="14.45" customHeight="1" x14ac:dyDescent="0.2">
      <c r="A13" s="27"/>
      <c r="B13" s="18" t="s">
        <v>10</v>
      </c>
      <c r="C13" s="54">
        <f>D11/C11</f>
        <v>1.148820326678766</v>
      </c>
      <c r="D13" s="55"/>
      <c r="E13" s="54">
        <f>F11/E11</f>
        <v>1.1427684667908131</v>
      </c>
      <c r="F13" s="55"/>
      <c r="G13" s="54">
        <f>H11/G11</f>
        <v>1.3235581622678396</v>
      </c>
      <c r="H13" s="55"/>
    </row>
    <row r="14" spans="1:17" x14ac:dyDescent="0.2">
      <c r="C14" s="2"/>
      <c r="D14" s="2"/>
      <c r="E14" s="2"/>
      <c r="F14" s="2"/>
      <c r="G14" s="2"/>
      <c r="H14" s="2"/>
    </row>
    <row r="15" spans="1:17" x14ac:dyDescent="0.2">
      <c r="A15" s="56" t="s">
        <v>18</v>
      </c>
      <c r="B15" s="3" t="s">
        <v>21</v>
      </c>
      <c r="C15" s="4">
        <v>1044</v>
      </c>
      <c r="D15" s="4">
        <v>909</v>
      </c>
      <c r="E15" s="4">
        <v>1083</v>
      </c>
      <c r="F15" s="4">
        <v>1174</v>
      </c>
      <c r="G15" s="4">
        <v>699</v>
      </c>
      <c r="H15" s="4">
        <v>932</v>
      </c>
      <c r="N15" s="2"/>
      <c r="O15" s="2"/>
      <c r="P15" s="2"/>
      <c r="Q15" s="2"/>
    </row>
    <row r="16" spans="1:17" x14ac:dyDescent="0.2">
      <c r="A16" s="56" t="s">
        <v>2</v>
      </c>
      <c r="B16" s="3" t="s">
        <v>22</v>
      </c>
      <c r="C16" s="4">
        <v>477</v>
      </c>
      <c r="D16" s="4">
        <v>487</v>
      </c>
      <c r="E16" s="4">
        <v>384</v>
      </c>
      <c r="F16" s="4">
        <v>398</v>
      </c>
      <c r="G16" s="4">
        <v>234</v>
      </c>
      <c r="H16" s="4">
        <v>296</v>
      </c>
      <c r="N16" s="2"/>
      <c r="O16" s="2"/>
      <c r="P16" s="2"/>
      <c r="Q16" s="2"/>
    </row>
    <row r="17" spans="1:17" x14ac:dyDescent="0.2">
      <c r="A17" s="56"/>
      <c r="B17" s="3" t="s">
        <v>23</v>
      </c>
      <c r="C17" s="4">
        <v>706</v>
      </c>
      <c r="D17" s="4">
        <v>407</v>
      </c>
      <c r="E17" s="4">
        <v>677</v>
      </c>
      <c r="F17" s="4">
        <v>476</v>
      </c>
      <c r="G17" s="4">
        <v>281</v>
      </c>
      <c r="H17" s="4">
        <v>364</v>
      </c>
      <c r="N17" s="2"/>
      <c r="O17" s="2"/>
      <c r="P17" s="2"/>
      <c r="Q17" s="2"/>
    </row>
    <row r="18" spans="1:17" x14ac:dyDescent="0.2">
      <c r="A18" s="56" t="s">
        <v>2</v>
      </c>
      <c r="B18" s="3" t="s">
        <v>24</v>
      </c>
      <c r="C18" s="4">
        <v>424</v>
      </c>
      <c r="D18" s="4">
        <v>429</v>
      </c>
      <c r="E18" s="4">
        <v>473</v>
      </c>
      <c r="F18" s="4">
        <v>470</v>
      </c>
      <c r="G18" s="4">
        <v>359</v>
      </c>
      <c r="H18" s="4">
        <v>379</v>
      </c>
      <c r="N18" s="2"/>
      <c r="O18" s="2"/>
      <c r="P18" s="2"/>
      <c r="Q18" s="2"/>
    </row>
    <row r="19" spans="1:17" ht="13.5" thickBot="1" x14ac:dyDescent="0.25">
      <c r="A19" s="56" t="s">
        <v>2</v>
      </c>
      <c r="B19" s="10" t="s">
        <v>15</v>
      </c>
      <c r="C19" s="11">
        <v>737</v>
      </c>
      <c r="D19" s="11">
        <v>821</v>
      </c>
      <c r="E19" s="38">
        <v>690</v>
      </c>
      <c r="F19" s="11">
        <v>693</v>
      </c>
      <c r="G19" s="11">
        <v>524</v>
      </c>
      <c r="H19" s="11">
        <v>555</v>
      </c>
      <c r="N19" s="2"/>
      <c r="O19" s="2"/>
      <c r="P19" s="2"/>
      <c r="Q19" s="2"/>
    </row>
    <row r="20" spans="1:17" ht="13.5" thickTop="1" x14ac:dyDescent="0.2">
      <c r="A20" s="56"/>
      <c r="B20" s="16" t="s">
        <v>4</v>
      </c>
      <c r="C20" s="17">
        <v>3388</v>
      </c>
      <c r="D20" s="17">
        <v>3053</v>
      </c>
      <c r="E20" s="17">
        <v>3307</v>
      </c>
      <c r="F20" s="17">
        <v>3211</v>
      </c>
      <c r="G20" s="17">
        <v>2097</v>
      </c>
      <c r="H20" s="17">
        <v>2526</v>
      </c>
      <c r="N20" s="2"/>
      <c r="O20" s="2"/>
      <c r="P20" s="2"/>
      <c r="Q20" s="2"/>
    </row>
    <row r="21" spans="1:17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17" ht="13.5" customHeight="1" x14ac:dyDescent="0.2">
      <c r="A22" s="27"/>
      <c r="B22" s="18" t="s">
        <v>10</v>
      </c>
      <c r="C22" s="54">
        <f>D20/C20</f>
        <v>0.90112160566706023</v>
      </c>
      <c r="D22" s="55"/>
      <c r="E22" s="54">
        <f>F20/E20</f>
        <v>0.97097066827940737</v>
      </c>
      <c r="F22" s="55"/>
      <c r="G22" s="54">
        <f>H20/G20</f>
        <v>1.2045779685264664</v>
      </c>
      <c r="H22" s="55"/>
    </row>
    <row r="23" spans="1:17" x14ac:dyDescent="0.2">
      <c r="C23" s="2"/>
      <c r="D23" s="2"/>
      <c r="E23" s="2"/>
      <c r="F23" s="2"/>
      <c r="G23" s="2"/>
      <c r="H23" s="2"/>
    </row>
    <row r="24" spans="1:17" x14ac:dyDescent="0.2">
      <c r="A24" s="56" t="s">
        <v>19</v>
      </c>
      <c r="B24" s="3" t="s">
        <v>21</v>
      </c>
      <c r="C24" s="4">
        <v>1460</v>
      </c>
      <c r="D24" s="4">
        <v>2159</v>
      </c>
      <c r="E24" s="4">
        <v>1412</v>
      </c>
      <c r="F24" s="4">
        <v>1828</v>
      </c>
      <c r="G24" s="4">
        <v>916</v>
      </c>
      <c r="H24" s="4">
        <v>1087</v>
      </c>
      <c r="N24" s="2"/>
      <c r="O24" s="2"/>
      <c r="P24" s="2"/>
      <c r="Q24" s="2"/>
    </row>
    <row r="25" spans="1:17" x14ac:dyDescent="0.2">
      <c r="A25" s="56" t="s">
        <v>3</v>
      </c>
      <c r="B25" s="3" t="s">
        <v>22</v>
      </c>
      <c r="C25" s="4">
        <v>579</v>
      </c>
      <c r="D25" s="4">
        <v>593</v>
      </c>
      <c r="E25" s="4">
        <v>688</v>
      </c>
      <c r="F25" s="4">
        <v>667</v>
      </c>
      <c r="G25" s="4">
        <v>461</v>
      </c>
      <c r="H25" s="4">
        <v>510</v>
      </c>
      <c r="N25" s="2"/>
      <c r="O25" s="2"/>
      <c r="P25" s="2"/>
      <c r="Q25" s="2"/>
    </row>
    <row r="26" spans="1:17" x14ac:dyDescent="0.2">
      <c r="A26" s="56"/>
      <c r="B26" s="3" t="s">
        <v>23</v>
      </c>
      <c r="C26" s="4">
        <v>605</v>
      </c>
      <c r="D26" s="4">
        <v>789</v>
      </c>
      <c r="E26" s="4">
        <v>448</v>
      </c>
      <c r="F26" s="4">
        <v>442</v>
      </c>
      <c r="G26" s="4">
        <v>216</v>
      </c>
      <c r="H26" s="4">
        <v>260</v>
      </c>
      <c r="N26" s="2"/>
      <c r="O26" s="2"/>
      <c r="P26" s="2"/>
      <c r="Q26" s="2"/>
    </row>
    <row r="27" spans="1:17" x14ac:dyDescent="0.2">
      <c r="A27" s="56" t="s">
        <v>3</v>
      </c>
      <c r="B27" s="3" t="s">
        <v>24</v>
      </c>
      <c r="C27" s="5">
        <v>679</v>
      </c>
      <c r="D27" s="4">
        <v>690</v>
      </c>
      <c r="E27" s="4">
        <v>687</v>
      </c>
      <c r="F27" s="4">
        <v>675</v>
      </c>
      <c r="G27" s="5">
        <v>548</v>
      </c>
      <c r="H27" s="4">
        <v>517</v>
      </c>
      <c r="N27" s="2"/>
      <c r="O27" s="2"/>
      <c r="P27" s="2"/>
      <c r="Q27" s="2"/>
    </row>
    <row r="28" spans="1:17" ht="13.5" thickBot="1" x14ac:dyDescent="0.25">
      <c r="A28" s="56" t="s">
        <v>3</v>
      </c>
      <c r="B28" s="10" t="s">
        <v>15</v>
      </c>
      <c r="C28" s="11">
        <v>1062</v>
      </c>
      <c r="D28" s="11">
        <v>1064</v>
      </c>
      <c r="E28" s="38">
        <v>933</v>
      </c>
      <c r="F28" s="11">
        <v>940</v>
      </c>
      <c r="G28" s="11">
        <v>728</v>
      </c>
      <c r="H28" s="11">
        <v>726</v>
      </c>
      <c r="N28" s="2"/>
      <c r="O28" s="2"/>
      <c r="P28" s="2"/>
      <c r="Q28" s="2"/>
    </row>
    <row r="29" spans="1:17" ht="13.5" thickTop="1" x14ac:dyDescent="0.2">
      <c r="A29" s="56"/>
      <c r="B29" s="16" t="s">
        <v>4</v>
      </c>
      <c r="C29" s="17">
        <v>4385</v>
      </c>
      <c r="D29" s="17">
        <v>5295</v>
      </c>
      <c r="E29" s="17">
        <v>4168</v>
      </c>
      <c r="F29" s="17">
        <v>4552</v>
      </c>
      <c r="G29" s="17">
        <v>2869</v>
      </c>
      <c r="H29" s="17">
        <v>3100</v>
      </c>
      <c r="N29" s="2"/>
      <c r="O29" s="2"/>
      <c r="P29" s="2"/>
      <c r="Q29" s="2"/>
    </row>
    <row r="30" spans="1:17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17" x14ac:dyDescent="0.2">
      <c r="A31" s="27"/>
      <c r="B31" s="18" t="s">
        <v>10</v>
      </c>
      <c r="C31" s="54">
        <f>D29/C29</f>
        <v>1.2075256556442417</v>
      </c>
      <c r="D31" s="55"/>
      <c r="E31" s="54">
        <f>F29/E29</f>
        <v>1.092130518234165</v>
      </c>
      <c r="F31" s="55"/>
      <c r="G31" s="54">
        <f>H29/G29</f>
        <v>1.0805158591843849</v>
      </c>
      <c r="H31" s="55"/>
    </row>
    <row r="32" spans="1:17" x14ac:dyDescent="0.2">
      <c r="C32" s="2"/>
      <c r="D32" s="2"/>
      <c r="E32" s="2"/>
      <c r="F32" s="2"/>
      <c r="G32" s="2"/>
      <c r="H32" s="2"/>
    </row>
    <row r="33" spans="1:17" x14ac:dyDescent="0.2">
      <c r="A33" s="56" t="s">
        <v>20</v>
      </c>
      <c r="B33" s="3" t="s">
        <v>21</v>
      </c>
      <c r="C33" s="4">
        <v>2635</v>
      </c>
      <c r="D33" s="4">
        <v>2808</v>
      </c>
      <c r="E33" s="4">
        <v>2117</v>
      </c>
      <c r="F33" s="4">
        <v>2516</v>
      </c>
      <c r="G33" s="4">
        <v>1593</v>
      </c>
      <c r="H33" s="4">
        <v>1789</v>
      </c>
      <c r="N33" s="2"/>
      <c r="O33" s="2"/>
      <c r="P33" s="2"/>
      <c r="Q33" s="2"/>
    </row>
    <row r="34" spans="1:17" x14ac:dyDescent="0.2">
      <c r="A34" s="56"/>
      <c r="B34" s="3" t="s">
        <v>22</v>
      </c>
      <c r="C34" s="4">
        <v>1137</v>
      </c>
      <c r="D34" s="4">
        <v>1187</v>
      </c>
      <c r="E34" s="4">
        <v>998</v>
      </c>
      <c r="F34" s="4">
        <v>934</v>
      </c>
      <c r="G34" s="4">
        <v>785</v>
      </c>
      <c r="H34" s="4">
        <v>806</v>
      </c>
      <c r="N34" s="2"/>
      <c r="O34" s="2"/>
      <c r="P34" s="2"/>
      <c r="Q34" s="2"/>
    </row>
    <row r="35" spans="1:17" x14ac:dyDescent="0.2">
      <c r="A35" s="56"/>
      <c r="B35" s="3" t="s">
        <v>23</v>
      </c>
      <c r="C35" s="4">
        <v>758</v>
      </c>
      <c r="D35" s="4">
        <v>964</v>
      </c>
      <c r="E35" s="4">
        <v>824</v>
      </c>
      <c r="F35" s="4">
        <v>672</v>
      </c>
      <c r="G35" s="4">
        <v>508</v>
      </c>
      <c r="H35" s="4">
        <v>475</v>
      </c>
      <c r="N35" s="2"/>
      <c r="O35" s="2"/>
      <c r="P35" s="2"/>
      <c r="Q35" s="2"/>
    </row>
    <row r="36" spans="1:17" x14ac:dyDescent="0.2">
      <c r="A36" s="56"/>
      <c r="B36" s="3" t="s">
        <v>24</v>
      </c>
      <c r="C36" s="5">
        <v>840</v>
      </c>
      <c r="D36" s="4">
        <v>719</v>
      </c>
      <c r="E36" s="4">
        <v>1937</v>
      </c>
      <c r="F36" s="4">
        <v>1393</v>
      </c>
      <c r="G36" s="4">
        <v>1206</v>
      </c>
      <c r="H36" s="4">
        <v>938</v>
      </c>
      <c r="N36" s="2"/>
      <c r="O36" s="2"/>
      <c r="P36" s="2"/>
      <c r="Q36" s="2"/>
    </row>
    <row r="37" spans="1:17" ht="13.5" thickBot="1" x14ac:dyDescent="0.25">
      <c r="A37" s="56"/>
      <c r="B37" s="10" t="s">
        <v>15</v>
      </c>
      <c r="C37" s="11">
        <v>1617</v>
      </c>
      <c r="D37" s="11">
        <v>1439</v>
      </c>
      <c r="E37" s="38">
        <v>1550</v>
      </c>
      <c r="F37" s="11">
        <v>1559</v>
      </c>
      <c r="G37" s="11">
        <v>1148</v>
      </c>
      <c r="H37" s="11">
        <v>1274</v>
      </c>
      <c r="N37" s="2"/>
      <c r="O37" s="2"/>
      <c r="P37" s="2"/>
      <c r="Q37" s="2"/>
    </row>
    <row r="38" spans="1:17" ht="13.5" thickTop="1" x14ac:dyDescent="0.2">
      <c r="A38" s="56"/>
      <c r="B38" s="16" t="s">
        <v>4</v>
      </c>
      <c r="C38" s="17">
        <v>6987</v>
      </c>
      <c r="D38" s="17">
        <v>7117</v>
      </c>
      <c r="E38" s="17">
        <v>7426</v>
      </c>
      <c r="F38" s="17">
        <v>7074</v>
      </c>
      <c r="G38" s="17">
        <v>5240</v>
      </c>
      <c r="H38" s="17">
        <v>5282</v>
      </c>
      <c r="N38" s="2"/>
      <c r="O38" s="2"/>
      <c r="P38" s="2"/>
      <c r="Q38" s="2"/>
    </row>
    <row r="39" spans="1:17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17" x14ac:dyDescent="0.2">
      <c r="A40" s="27"/>
      <c r="B40" s="18" t="s">
        <v>10</v>
      </c>
      <c r="C40" s="54">
        <f>D38/C38</f>
        <v>1.018605982539001</v>
      </c>
      <c r="D40" s="55"/>
      <c r="E40" s="54">
        <f>F38/E38</f>
        <v>0.95259897656881232</v>
      </c>
      <c r="F40" s="55"/>
      <c r="G40" s="54">
        <f>H38/G38</f>
        <v>1.0080152671755724</v>
      </c>
      <c r="H40" s="55"/>
    </row>
    <row r="41" spans="1:17" x14ac:dyDescent="0.2">
      <c r="C41" s="2"/>
      <c r="D41" s="2"/>
      <c r="E41" s="2"/>
      <c r="F41" s="2"/>
      <c r="G41" s="2"/>
      <c r="H41" s="2"/>
    </row>
    <row r="42" spans="1:17" x14ac:dyDescent="0.2">
      <c r="A42" s="53" t="s">
        <v>39</v>
      </c>
      <c r="C42" s="2"/>
      <c r="D42" s="2"/>
    </row>
    <row r="43" spans="1:17" x14ac:dyDescent="0.2">
      <c r="A43" s="12" t="s">
        <v>5</v>
      </c>
      <c r="C43" s="2"/>
      <c r="D43" s="2"/>
    </row>
    <row r="44" spans="1:17" x14ac:dyDescent="0.2">
      <c r="C44" s="2"/>
      <c r="D44" s="2"/>
    </row>
    <row r="45" spans="1:17" x14ac:dyDescent="0.2">
      <c r="C45" s="2"/>
      <c r="D45" s="2"/>
    </row>
    <row r="46" spans="1:17" x14ac:dyDescent="0.2">
      <c r="C46" s="2"/>
      <c r="D46" s="2"/>
    </row>
    <row r="47" spans="1:17" x14ac:dyDescent="0.2">
      <c r="C47" s="2"/>
      <c r="D47" s="2"/>
    </row>
    <row r="48" spans="1:17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</sheetData>
  <mergeCells count="16">
    <mergeCell ref="A7:A11"/>
    <mergeCell ref="A15:A20"/>
    <mergeCell ref="A24:A29"/>
    <mergeCell ref="A33:A38"/>
    <mergeCell ref="C31:D31"/>
    <mergeCell ref="C13:D13"/>
    <mergeCell ref="E31:F31"/>
    <mergeCell ref="G31:H31"/>
    <mergeCell ref="C40:D40"/>
    <mergeCell ref="E40:F40"/>
    <mergeCell ref="G40:H40"/>
    <mergeCell ref="E13:F13"/>
    <mergeCell ref="G13:H13"/>
    <mergeCell ref="C22:D22"/>
    <mergeCell ref="E22:F22"/>
    <mergeCell ref="G22:H22"/>
  </mergeCells>
  <conditionalFormatting sqref="E13:F13">
    <cfRule type="cellIs" dxfId="31" priority="65" operator="greaterThan">
      <formula>1</formula>
    </cfRule>
    <cfRule type="cellIs" dxfId="30" priority="66" operator="lessThan">
      <formula>1</formula>
    </cfRule>
  </conditionalFormatting>
  <conditionalFormatting sqref="G13:H13">
    <cfRule type="cellIs" dxfId="29" priority="63" operator="greaterThan">
      <formula>1</formula>
    </cfRule>
    <cfRule type="cellIs" dxfId="28" priority="64" operator="lessThan">
      <formula>1</formula>
    </cfRule>
  </conditionalFormatting>
  <conditionalFormatting sqref="C22:D22">
    <cfRule type="cellIs" dxfId="27" priority="61" operator="greaterThan">
      <formula>1</formula>
    </cfRule>
    <cfRule type="cellIs" dxfId="26" priority="62" operator="lessThan">
      <formula>1</formula>
    </cfRule>
  </conditionalFormatting>
  <conditionalFormatting sqref="E22:F22">
    <cfRule type="cellIs" dxfId="25" priority="59" operator="greaterThan">
      <formula>1</formula>
    </cfRule>
    <cfRule type="cellIs" dxfId="24" priority="60" operator="lessThan">
      <formula>1</formula>
    </cfRule>
  </conditionalFormatting>
  <conditionalFormatting sqref="G22:H22">
    <cfRule type="cellIs" dxfId="23" priority="57" operator="greaterThan">
      <formula>1</formula>
    </cfRule>
    <cfRule type="cellIs" dxfId="22" priority="58" operator="lessThan">
      <formula>1</formula>
    </cfRule>
  </conditionalFormatting>
  <conditionalFormatting sqref="C31:D31">
    <cfRule type="cellIs" dxfId="21" priority="55" operator="greaterThan">
      <formula>1</formula>
    </cfRule>
    <cfRule type="cellIs" dxfId="20" priority="56" operator="lessThan">
      <formula>1</formula>
    </cfRule>
  </conditionalFormatting>
  <conditionalFormatting sqref="E31:F31">
    <cfRule type="cellIs" dxfId="19" priority="53" operator="greaterThan">
      <formula>1</formula>
    </cfRule>
    <cfRule type="cellIs" dxfId="18" priority="54" operator="lessThan">
      <formula>1</formula>
    </cfRule>
  </conditionalFormatting>
  <conditionalFormatting sqref="G31:H31">
    <cfRule type="cellIs" dxfId="17" priority="51" operator="greaterThan">
      <formula>1</formula>
    </cfRule>
    <cfRule type="cellIs" dxfId="16" priority="52" operator="lessThan">
      <formula>1</formula>
    </cfRule>
  </conditionalFormatting>
  <conditionalFormatting sqref="C40:D40">
    <cfRule type="cellIs" dxfId="15" priority="49" operator="greaterThan">
      <formula>1</formula>
    </cfRule>
    <cfRule type="cellIs" dxfId="14" priority="50" operator="lessThan">
      <formula>1</formula>
    </cfRule>
  </conditionalFormatting>
  <conditionalFormatting sqref="E40:F40">
    <cfRule type="cellIs" dxfId="13" priority="47" operator="greaterThan">
      <formula>1</formula>
    </cfRule>
    <cfRule type="cellIs" dxfId="12" priority="48" operator="lessThan">
      <formula>1</formula>
    </cfRule>
  </conditionalFormatting>
  <conditionalFormatting sqref="G40:H40">
    <cfRule type="cellIs" dxfId="11" priority="45" operator="greaterThan">
      <formula>1</formula>
    </cfRule>
    <cfRule type="cellIs" dxfId="10" priority="46" operator="lessThan">
      <formula>1</formula>
    </cfRule>
  </conditionalFormatting>
  <conditionalFormatting sqref="C13:D13">
    <cfRule type="cellIs" dxfId="9" priority="25" operator="greaterThan">
      <formula>1</formula>
    </cfRule>
    <cfRule type="cellIs" dxfId="8" priority="26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topLeftCell="A2" zoomScaleNormal="100" workbookViewId="0">
      <selection activeCell="H11" sqref="H11"/>
    </sheetView>
  </sheetViews>
  <sheetFormatPr defaultColWidth="9.140625" defaultRowHeight="12.75" x14ac:dyDescent="0.2"/>
  <cols>
    <col min="1" max="1" width="24.42578125" style="13" customWidth="1"/>
    <col min="2" max="2" width="27" style="1" customWidth="1"/>
    <col min="3" max="3" width="11.57031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25</v>
      </c>
      <c r="B3" s="36"/>
    </row>
    <row r="4" spans="1:8" x14ac:dyDescent="0.2">
      <c r="A4" s="35" t="s">
        <v>34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31</v>
      </c>
      <c r="D6" s="31" t="s">
        <v>35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2">
        <v>4506</v>
      </c>
      <c r="D7" s="42">
        <v>3847</v>
      </c>
      <c r="E7" s="30"/>
      <c r="F7" s="23">
        <f>(D7-C7)/C7</f>
        <v>-0.14624944518419886</v>
      </c>
    </row>
    <row r="8" spans="1:8" x14ac:dyDescent="0.2">
      <c r="C8" s="2"/>
      <c r="D8" s="41"/>
      <c r="E8" s="15"/>
      <c r="F8" s="2"/>
    </row>
    <row r="9" spans="1:8" s="24" customFormat="1" ht="27" customHeight="1" x14ac:dyDescent="0.25">
      <c r="A9" s="33" t="s">
        <v>18</v>
      </c>
      <c r="B9" s="25" t="s">
        <v>4</v>
      </c>
      <c r="C9" s="39">
        <v>8118</v>
      </c>
      <c r="D9" s="43">
        <v>7993</v>
      </c>
      <c r="E9" s="30"/>
      <c r="F9" s="26">
        <f>(D9-C9)/C9</f>
        <v>-1.5397881251539788E-2</v>
      </c>
    </row>
    <row r="10" spans="1:8" ht="14.45" customHeight="1" x14ac:dyDescent="0.2">
      <c r="A10" s="34"/>
      <c r="B10" s="14"/>
      <c r="C10" s="40"/>
      <c r="D10" s="44"/>
      <c r="E10" s="21"/>
      <c r="F10" s="22"/>
      <c r="H10" s="2"/>
    </row>
    <row r="11" spans="1:8" ht="27" customHeight="1" x14ac:dyDescent="0.2">
      <c r="A11" s="33" t="s">
        <v>19</v>
      </c>
      <c r="B11" s="25" t="s">
        <v>4</v>
      </c>
      <c r="C11" s="39">
        <v>7425</v>
      </c>
      <c r="D11" s="43">
        <v>5850</v>
      </c>
      <c r="E11" s="30"/>
      <c r="F11" s="26">
        <f>(D11-C11)/C11</f>
        <v>-0.21212121212121213</v>
      </c>
      <c r="H11" s="2"/>
    </row>
    <row r="12" spans="1:8" x14ac:dyDescent="0.2">
      <c r="C12" s="2"/>
      <c r="D12" s="45"/>
      <c r="E12" s="15"/>
      <c r="F12" s="2"/>
    </row>
    <row r="13" spans="1:8" s="24" customFormat="1" ht="27" customHeight="1" x14ac:dyDescent="0.2">
      <c r="A13" s="33" t="s">
        <v>20</v>
      </c>
      <c r="B13" s="25" t="s">
        <v>4</v>
      </c>
      <c r="C13" s="39">
        <v>16359</v>
      </c>
      <c r="D13" s="43">
        <v>15950</v>
      </c>
      <c r="E13" s="30"/>
      <c r="F13" s="26">
        <f>(D13-C13)/C13</f>
        <v>-2.500152821077083E-2</v>
      </c>
      <c r="G13" s="1"/>
    </row>
    <row r="14" spans="1:8" x14ac:dyDescent="0.2">
      <c r="C14" s="2"/>
      <c r="D14" s="2"/>
      <c r="E14" s="15"/>
    </row>
    <row r="15" spans="1:8" x14ac:dyDescent="0.2">
      <c r="A15" s="53" t="s">
        <v>38</v>
      </c>
    </row>
    <row r="16" spans="1:8" x14ac:dyDescent="0.2">
      <c r="A16" s="12" t="s">
        <v>5</v>
      </c>
    </row>
  </sheetData>
  <conditionalFormatting sqref="F7">
    <cfRule type="cellIs" dxfId="7" priority="23" operator="lessThan">
      <formula>0</formula>
    </cfRule>
    <cfRule type="cellIs" dxfId="6" priority="24" operator="greaterThan">
      <formula>0</formula>
    </cfRule>
  </conditionalFormatting>
  <conditionalFormatting sqref="F9">
    <cfRule type="cellIs" dxfId="5" priority="21" operator="lessThan">
      <formula>0</formula>
    </cfRule>
    <cfRule type="cellIs" dxfId="4" priority="22" operator="greaterThan">
      <formula>0</formula>
    </cfRule>
  </conditionalFormatting>
  <conditionalFormatting sqref="F11">
    <cfRule type="cellIs" dxfId="3" priority="19" operator="lessThan">
      <formula>0</formula>
    </cfRule>
    <cfRule type="cellIs" dxfId="2" priority="20" operator="greaterThan">
      <formula>0</formula>
    </cfRule>
  </conditionalFormatting>
  <conditionalFormatting sqref="F13">
    <cfRule type="cellIs" dxfId="1" priority="17" operator="lessThan">
      <formula>0</formula>
    </cfRule>
    <cfRule type="cellIs" dxfId="0" priority="1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zoomScaleNormal="100" workbookViewId="0">
      <selection activeCell="E16" sqref="E16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11</v>
      </c>
    </row>
    <row r="3" spans="1:15" x14ac:dyDescent="0.2">
      <c r="A3" s="35" t="s">
        <v>25</v>
      </c>
      <c r="B3" s="36"/>
    </row>
    <row r="4" spans="1:15" x14ac:dyDescent="0.2">
      <c r="A4" s="35" t="s">
        <v>33</v>
      </c>
    </row>
    <row r="6" spans="1:15" ht="18" customHeight="1" x14ac:dyDescent="0.2">
      <c r="A6" s="6" t="s">
        <v>1</v>
      </c>
      <c r="B6" s="6" t="s">
        <v>12</v>
      </c>
      <c r="C6" s="7" t="s">
        <v>32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52">
        <v>43738</v>
      </c>
      <c r="O6" s="7" t="s">
        <v>0</v>
      </c>
    </row>
    <row r="7" spans="1:15" ht="13.9" customHeight="1" x14ac:dyDescent="0.2">
      <c r="A7" s="57" t="s">
        <v>17</v>
      </c>
      <c r="B7" s="3" t="s">
        <v>21</v>
      </c>
      <c r="C7" s="3">
        <v>72</v>
      </c>
      <c r="D7" s="3">
        <v>89</v>
      </c>
      <c r="E7" s="3">
        <v>145</v>
      </c>
      <c r="F7" s="3">
        <v>233</v>
      </c>
      <c r="G7" s="3">
        <v>265</v>
      </c>
      <c r="H7" s="3">
        <v>177</v>
      </c>
      <c r="I7" s="3">
        <v>205</v>
      </c>
      <c r="J7" s="3">
        <v>299</v>
      </c>
      <c r="K7" s="4">
        <v>432</v>
      </c>
      <c r="L7" s="4">
        <v>422</v>
      </c>
      <c r="M7" s="4">
        <v>523</v>
      </c>
      <c r="N7" s="4">
        <v>469</v>
      </c>
      <c r="O7" s="4">
        <v>3331</v>
      </c>
    </row>
    <row r="8" spans="1:15" ht="13.9" customHeight="1" x14ac:dyDescent="0.2">
      <c r="A8" s="58"/>
      <c r="B8" s="3" t="s">
        <v>22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4">
        <v>3</v>
      </c>
      <c r="L8" s="4">
        <v>27</v>
      </c>
      <c r="M8" s="4">
        <v>82</v>
      </c>
      <c r="N8" s="4">
        <v>79</v>
      </c>
      <c r="O8" s="4">
        <v>191</v>
      </c>
    </row>
    <row r="9" spans="1:15" x14ac:dyDescent="0.2">
      <c r="A9" s="58"/>
      <c r="B9" s="3" t="s">
        <v>23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1</v>
      </c>
      <c r="K9" s="5">
        <v>1</v>
      </c>
      <c r="L9" s="4">
        <v>18</v>
      </c>
      <c r="M9" s="4">
        <v>78</v>
      </c>
      <c r="N9" s="4">
        <v>92</v>
      </c>
      <c r="O9" s="4">
        <v>190</v>
      </c>
    </row>
    <row r="10" spans="1:15" ht="13.5" thickBot="1" x14ac:dyDescent="0.25">
      <c r="A10" s="58"/>
      <c r="B10" s="10" t="s">
        <v>24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1</v>
      </c>
      <c r="M10" s="11">
        <v>13</v>
      </c>
      <c r="N10" s="11">
        <v>121</v>
      </c>
      <c r="O10" s="11">
        <v>135</v>
      </c>
    </row>
    <row r="11" spans="1:15" ht="13.5" thickTop="1" x14ac:dyDescent="0.2">
      <c r="A11" s="58"/>
      <c r="B11" s="16" t="s">
        <v>13</v>
      </c>
      <c r="C11" s="16">
        <v>72</v>
      </c>
      <c r="D11" s="16">
        <v>89</v>
      </c>
      <c r="E11" s="16">
        <v>145</v>
      </c>
      <c r="F11" s="16">
        <v>233</v>
      </c>
      <c r="G11" s="16">
        <v>265</v>
      </c>
      <c r="H11" s="16">
        <v>177</v>
      </c>
      <c r="I11" s="16">
        <v>205</v>
      </c>
      <c r="J11" s="16">
        <v>300</v>
      </c>
      <c r="K11" s="19">
        <v>436</v>
      </c>
      <c r="L11" s="19">
        <v>468</v>
      </c>
      <c r="M11" s="19">
        <v>696</v>
      </c>
      <c r="N11" s="19">
        <v>761</v>
      </c>
      <c r="O11" s="19">
        <v>3847</v>
      </c>
    </row>
    <row r="12" spans="1:15" x14ac:dyDescent="0.2">
      <c r="A12" s="59"/>
      <c r="B12" s="18" t="s">
        <v>14</v>
      </c>
      <c r="C12" s="20">
        <v>1.8715882505848699E-2</v>
      </c>
      <c r="D12" s="20">
        <v>2.3134910319729699E-2</v>
      </c>
      <c r="E12" s="20">
        <v>3.7691707824278699E-2</v>
      </c>
      <c r="F12" s="20">
        <v>6.0566675331427101E-2</v>
      </c>
      <c r="G12" s="20">
        <v>6.8884845334026501E-2</v>
      </c>
      <c r="H12" s="20">
        <v>4.6009877826878098E-2</v>
      </c>
      <c r="I12" s="20">
        <v>5.3288276579152603E-2</v>
      </c>
      <c r="J12" s="20">
        <v>7.7982843774369606E-2</v>
      </c>
      <c r="K12" s="20">
        <v>0.11333506628541699</v>
      </c>
      <c r="L12" s="20">
        <v>0.121653236288017</v>
      </c>
      <c r="M12" s="20">
        <v>0.18092019755653799</v>
      </c>
      <c r="N12" s="20">
        <v>0.19781648037431801</v>
      </c>
      <c r="O12" s="20">
        <v>1</v>
      </c>
    </row>
    <row r="14" spans="1:15" ht="12.75" customHeight="1" x14ac:dyDescent="0.2">
      <c r="A14" s="57" t="s">
        <v>18</v>
      </c>
      <c r="B14" s="3" t="s">
        <v>21</v>
      </c>
      <c r="C14" s="4">
        <v>107</v>
      </c>
      <c r="D14" s="4">
        <v>61</v>
      </c>
      <c r="E14" s="4">
        <v>96</v>
      </c>
      <c r="F14" s="4">
        <v>139</v>
      </c>
      <c r="G14" s="4">
        <v>237</v>
      </c>
      <c r="H14" s="4">
        <v>361</v>
      </c>
      <c r="I14" s="4">
        <v>443</v>
      </c>
      <c r="J14" s="4">
        <v>500</v>
      </c>
      <c r="K14" s="4">
        <v>522</v>
      </c>
      <c r="L14" s="4">
        <v>594</v>
      </c>
      <c r="M14" s="4">
        <v>753</v>
      </c>
      <c r="N14" s="4">
        <v>624</v>
      </c>
      <c r="O14" s="4">
        <v>4437</v>
      </c>
    </row>
    <row r="15" spans="1:15" x14ac:dyDescent="0.2">
      <c r="A15" s="58"/>
      <c r="B15" s="3" t="s">
        <v>22</v>
      </c>
      <c r="C15" s="5">
        <v>3</v>
      </c>
      <c r="D15" s="5">
        <v>0</v>
      </c>
      <c r="E15" s="5">
        <v>1</v>
      </c>
      <c r="F15" s="5">
        <v>2</v>
      </c>
      <c r="G15" s="5">
        <v>14</v>
      </c>
      <c r="H15" s="5">
        <v>45</v>
      </c>
      <c r="I15" s="5">
        <v>44</v>
      </c>
      <c r="J15" s="5">
        <v>71</v>
      </c>
      <c r="K15" s="4">
        <v>118</v>
      </c>
      <c r="L15" s="4">
        <v>141</v>
      </c>
      <c r="M15" s="4">
        <v>167</v>
      </c>
      <c r="N15" s="4">
        <v>152</v>
      </c>
      <c r="O15" s="4">
        <v>758</v>
      </c>
    </row>
    <row r="16" spans="1:15" x14ac:dyDescent="0.2">
      <c r="A16" s="58"/>
      <c r="B16" s="3" t="s">
        <v>23</v>
      </c>
      <c r="C16" s="5">
        <v>5</v>
      </c>
      <c r="D16" s="5">
        <v>2</v>
      </c>
      <c r="E16" s="5">
        <v>17</v>
      </c>
      <c r="F16" s="5">
        <v>11</v>
      </c>
      <c r="G16" s="5">
        <v>13</v>
      </c>
      <c r="H16" s="5">
        <v>22</v>
      </c>
      <c r="I16" s="5">
        <v>244</v>
      </c>
      <c r="J16" s="5">
        <v>328</v>
      </c>
      <c r="K16" s="4">
        <v>504</v>
      </c>
      <c r="L16" s="4">
        <v>557</v>
      </c>
      <c r="M16" s="4">
        <v>578</v>
      </c>
      <c r="N16" s="4">
        <v>277</v>
      </c>
      <c r="O16" s="4">
        <v>2558</v>
      </c>
    </row>
    <row r="17" spans="1:15" x14ac:dyDescent="0.2">
      <c r="A17" s="58"/>
      <c r="B17" s="3" t="s">
        <v>24</v>
      </c>
      <c r="C17" s="5">
        <v>3</v>
      </c>
      <c r="D17" s="5">
        <v>0</v>
      </c>
      <c r="E17" s="5">
        <v>0</v>
      </c>
      <c r="F17" s="5">
        <v>0</v>
      </c>
      <c r="G17" s="5">
        <v>2</v>
      </c>
      <c r="H17" s="5">
        <v>3</v>
      </c>
      <c r="I17" s="5">
        <v>0</v>
      </c>
      <c r="J17" s="5">
        <v>0</v>
      </c>
      <c r="K17" s="4">
        <v>3</v>
      </c>
      <c r="L17" s="4">
        <v>8</v>
      </c>
      <c r="M17" s="4">
        <v>16</v>
      </c>
      <c r="N17" s="4">
        <v>38</v>
      </c>
      <c r="O17" s="4">
        <v>73</v>
      </c>
    </row>
    <row r="18" spans="1:15" ht="13.5" thickBot="1" x14ac:dyDescent="0.25">
      <c r="A18" s="58"/>
      <c r="B18" s="10" t="s">
        <v>15</v>
      </c>
      <c r="C18" s="38">
        <v>0</v>
      </c>
      <c r="D18" s="38">
        <v>0</v>
      </c>
      <c r="E18" s="38">
        <v>2</v>
      </c>
      <c r="F18" s="38">
        <v>2</v>
      </c>
      <c r="G18" s="38">
        <v>1</v>
      </c>
      <c r="H18" s="38">
        <v>2</v>
      </c>
      <c r="I18" s="38">
        <v>8</v>
      </c>
      <c r="J18" s="38">
        <v>6</v>
      </c>
      <c r="K18" s="11">
        <v>8</v>
      </c>
      <c r="L18" s="11">
        <v>9</v>
      </c>
      <c r="M18" s="11">
        <v>33</v>
      </c>
      <c r="N18" s="11">
        <v>96</v>
      </c>
      <c r="O18" s="11">
        <v>167</v>
      </c>
    </row>
    <row r="19" spans="1:15" ht="13.5" thickTop="1" x14ac:dyDescent="0.2">
      <c r="A19" s="58"/>
      <c r="B19" s="16" t="s">
        <v>13</v>
      </c>
      <c r="C19" s="16">
        <v>118</v>
      </c>
      <c r="D19" s="16">
        <v>63</v>
      </c>
      <c r="E19" s="16">
        <v>116</v>
      </c>
      <c r="F19" s="16">
        <v>154</v>
      </c>
      <c r="G19" s="16">
        <v>267</v>
      </c>
      <c r="H19" s="16">
        <v>433</v>
      </c>
      <c r="I19" s="16">
        <v>739</v>
      </c>
      <c r="J19" s="16">
        <v>905</v>
      </c>
      <c r="K19" s="19">
        <v>1155</v>
      </c>
      <c r="L19" s="19">
        <v>1309</v>
      </c>
      <c r="M19" s="19">
        <v>1547</v>
      </c>
      <c r="N19" s="19">
        <v>1187</v>
      </c>
      <c r="O19" s="19">
        <v>7993</v>
      </c>
    </row>
    <row r="20" spans="1:15" x14ac:dyDescent="0.2">
      <c r="A20" s="59"/>
      <c r="B20" s="18" t="s">
        <v>14</v>
      </c>
      <c r="C20" s="20">
        <v>1.4762917552858801E-2</v>
      </c>
      <c r="D20" s="20">
        <v>7.8818966595771301E-3</v>
      </c>
      <c r="E20" s="20">
        <v>1.45126986112849E-2</v>
      </c>
      <c r="F20" s="20">
        <v>1.9266858501188502E-2</v>
      </c>
      <c r="G20" s="20">
        <v>3.3404228700112601E-2</v>
      </c>
      <c r="H20" s="20">
        <v>5.4172400850744401E-2</v>
      </c>
      <c r="I20" s="20">
        <v>9.2455898911547596E-2</v>
      </c>
      <c r="J20" s="20">
        <v>0.11322407106217899</v>
      </c>
      <c r="K20" s="20">
        <v>0.144501438758914</v>
      </c>
      <c r="L20" s="20">
        <v>0.163768297260103</v>
      </c>
      <c r="M20" s="20">
        <v>0.193544351307394</v>
      </c>
      <c r="N20" s="20">
        <v>0.14850494182409599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7" t="s">
        <v>19</v>
      </c>
      <c r="B22" s="3" t="s">
        <v>21</v>
      </c>
      <c r="C22" s="4">
        <v>21</v>
      </c>
      <c r="D22" s="4">
        <v>10</v>
      </c>
      <c r="E22" s="4">
        <v>24</v>
      </c>
      <c r="F22" s="4">
        <v>39</v>
      </c>
      <c r="G22" s="4">
        <v>52</v>
      </c>
      <c r="H22" s="4">
        <v>112</v>
      </c>
      <c r="I22" s="4">
        <v>202</v>
      </c>
      <c r="J22" s="4">
        <v>296</v>
      </c>
      <c r="K22" s="4">
        <v>307</v>
      </c>
      <c r="L22" s="4">
        <v>497</v>
      </c>
      <c r="M22" s="4">
        <v>781</v>
      </c>
      <c r="N22" s="4">
        <v>707</v>
      </c>
      <c r="O22" s="4">
        <v>3048</v>
      </c>
    </row>
    <row r="23" spans="1:15" x14ac:dyDescent="0.2">
      <c r="A23" s="58"/>
      <c r="B23" s="3" t="s">
        <v>22</v>
      </c>
      <c r="C23" s="5">
        <v>0</v>
      </c>
      <c r="D23" s="5">
        <v>0</v>
      </c>
      <c r="E23" s="5">
        <v>0</v>
      </c>
      <c r="F23" s="5">
        <v>0</v>
      </c>
      <c r="G23" s="5">
        <v>14</v>
      </c>
      <c r="H23" s="5">
        <v>91</v>
      </c>
      <c r="I23" s="5">
        <v>92</v>
      </c>
      <c r="J23" s="5">
        <v>113</v>
      </c>
      <c r="K23" s="4">
        <v>146</v>
      </c>
      <c r="L23" s="4">
        <v>178</v>
      </c>
      <c r="M23" s="4">
        <v>129</v>
      </c>
      <c r="N23" s="4">
        <v>140</v>
      </c>
      <c r="O23" s="4">
        <v>903</v>
      </c>
    </row>
    <row r="24" spans="1:15" x14ac:dyDescent="0.2">
      <c r="A24" s="58"/>
      <c r="B24" s="3" t="s">
        <v>23</v>
      </c>
      <c r="C24" s="5">
        <v>0</v>
      </c>
      <c r="D24" s="5">
        <v>0</v>
      </c>
      <c r="E24" s="5">
        <v>0</v>
      </c>
      <c r="F24" s="5">
        <v>0</v>
      </c>
      <c r="G24" s="5">
        <v>26</v>
      </c>
      <c r="H24" s="5">
        <v>73</v>
      </c>
      <c r="I24" s="5">
        <v>166</v>
      </c>
      <c r="J24" s="5">
        <v>166</v>
      </c>
      <c r="K24" s="4">
        <v>340</v>
      </c>
      <c r="L24" s="4">
        <v>295</v>
      </c>
      <c r="M24" s="4">
        <v>312</v>
      </c>
      <c r="N24" s="4">
        <v>197</v>
      </c>
      <c r="O24" s="4">
        <v>1575</v>
      </c>
    </row>
    <row r="25" spans="1:15" x14ac:dyDescent="0.2">
      <c r="A25" s="58"/>
      <c r="B25" s="46" t="s">
        <v>24</v>
      </c>
      <c r="C25" s="47">
        <v>0</v>
      </c>
      <c r="D25" s="47">
        <v>0</v>
      </c>
      <c r="E25" s="47">
        <v>0</v>
      </c>
      <c r="F25" s="47">
        <v>1</v>
      </c>
      <c r="G25" s="47">
        <v>1</v>
      </c>
      <c r="H25" s="47">
        <v>0</v>
      </c>
      <c r="I25" s="47">
        <v>2</v>
      </c>
      <c r="J25" s="47">
        <v>0</v>
      </c>
      <c r="K25" s="47">
        <v>19</v>
      </c>
      <c r="L25" s="48">
        <v>2</v>
      </c>
      <c r="M25" s="48">
        <v>41</v>
      </c>
      <c r="N25" s="48">
        <v>87</v>
      </c>
      <c r="O25" s="48">
        <v>153</v>
      </c>
    </row>
    <row r="26" spans="1:15" ht="13.5" thickBot="1" x14ac:dyDescent="0.25">
      <c r="A26" s="58"/>
      <c r="B26" s="10" t="s">
        <v>15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1</v>
      </c>
      <c r="I26" s="38">
        <v>3</v>
      </c>
      <c r="J26" s="11">
        <v>6</v>
      </c>
      <c r="K26" s="11">
        <v>4</v>
      </c>
      <c r="L26" s="11">
        <v>12</v>
      </c>
      <c r="M26" s="11">
        <v>38</v>
      </c>
      <c r="N26" s="11">
        <v>107</v>
      </c>
      <c r="O26" s="11">
        <v>171</v>
      </c>
    </row>
    <row r="27" spans="1:15" ht="13.5" thickTop="1" x14ac:dyDescent="0.2">
      <c r="A27" s="58"/>
      <c r="B27" s="16" t="s">
        <v>13</v>
      </c>
      <c r="C27" s="16">
        <v>21</v>
      </c>
      <c r="D27" s="16">
        <v>10</v>
      </c>
      <c r="E27" s="16">
        <v>24</v>
      </c>
      <c r="F27" s="16">
        <v>40</v>
      </c>
      <c r="G27" s="16">
        <v>93</v>
      </c>
      <c r="H27" s="16">
        <v>277</v>
      </c>
      <c r="I27" s="16">
        <v>465</v>
      </c>
      <c r="J27" s="16">
        <v>581</v>
      </c>
      <c r="K27" s="19">
        <v>816</v>
      </c>
      <c r="L27" s="19">
        <v>984</v>
      </c>
      <c r="M27" s="19">
        <v>1301</v>
      </c>
      <c r="N27" s="19">
        <v>1238</v>
      </c>
      <c r="O27" s="19">
        <v>5850</v>
      </c>
    </row>
    <row r="28" spans="1:15" x14ac:dyDescent="0.2">
      <c r="A28" s="59"/>
      <c r="B28" s="18" t="s">
        <v>14</v>
      </c>
      <c r="C28" s="20">
        <v>3.5897435897435902E-3</v>
      </c>
      <c r="D28" s="20">
        <v>1.7094017094017101E-3</v>
      </c>
      <c r="E28" s="20">
        <v>4.1025641025641E-3</v>
      </c>
      <c r="F28" s="20">
        <v>6.8376068376068402E-3</v>
      </c>
      <c r="G28" s="20">
        <v>1.5897435897435901E-2</v>
      </c>
      <c r="H28" s="20">
        <v>4.7350427350427299E-2</v>
      </c>
      <c r="I28" s="20">
        <v>7.9487179487179496E-2</v>
      </c>
      <c r="J28" s="20">
        <v>9.9316239316239299E-2</v>
      </c>
      <c r="K28" s="20">
        <v>0.13948717948717901</v>
      </c>
      <c r="L28" s="20">
        <v>0.16820512820512801</v>
      </c>
      <c r="M28" s="20">
        <v>0.22239316239316201</v>
      </c>
      <c r="N28" s="20">
        <v>0.211623931623932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7" t="s">
        <v>20</v>
      </c>
      <c r="B30" s="3" t="s">
        <v>21</v>
      </c>
      <c r="C30" s="4">
        <v>543</v>
      </c>
      <c r="D30" s="4">
        <v>534</v>
      </c>
      <c r="E30" s="4">
        <v>596</v>
      </c>
      <c r="F30" s="4">
        <v>749</v>
      </c>
      <c r="G30" s="4">
        <v>712</v>
      </c>
      <c r="H30" s="4">
        <v>976</v>
      </c>
      <c r="I30" s="4">
        <v>999</v>
      </c>
      <c r="J30" s="4">
        <v>975</v>
      </c>
      <c r="K30" s="4">
        <v>1298</v>
      </c>
      <c r="L30" s="4">
        <v>1579</v>
      </c>
      <c r="M30" s="4">
        <v>1528</v>
      </c>
      <c r="N30" s="4">
        <v>1379</v>
      </c>
      <c r="O30" s="4">
        <v>11868</v>
      </c>
    </row>
    <row r="31" spans="1:15" x14ac:dyDescent="0.2">
      <c r="A31" s="58"/>
      <c r="B31" s="3" t="s">
        <v>22</v>
      </c>
      <c r="C31" s="4">
        <v>31</v>
      </c>
      <c r="D31" s="5">
        <v>2</v>
      </c>
      <c r="E31" s="5">
        <v>1</v>
      </c>
      <c r="F31" s="4">
        <v>1</v>
      </c>
      <c r="G31" s="4">
        <v>2</v>
      </c>
      <c r="H31" s="4">
        <v>28</v>
      </c>
      <c r="I31" s="4">
        <v>21</v>
      </c>
      <c r="J31" s="4">
        <v>92</v>
      </c>
      <c r="K31" s="4">
        <v>71</v>
      </c>
      <c r="L31" s="4">
        <v>174</v>
      </c>
      <c r="M31" s="4">
        <v>331</v>
      </c>
      <c r="N31" s="4">
        <v>383</v>
      </c>
      <c r="O31" s="4">
        <v>1137</v>
      </c>
    </row>
    <row r="32" spans="1:15" x14ac:dyDescent="0.2">
      <c r="A32" s="58"/>
      <c r="B32" s="3" t="s">
        <v>23</v>
      </c>
      <c r="C32" s="4">
        <v>11</v>
      </c>
      <c r="D32" s="4">
        <v>7</v>
      </c>
      <c r="E32" s="4">
        <v>3</v>
      </c>
      <c r="F32" s="4">
        <v>2</v>
      </c>
      <c r="G32" s="4">
        <v>3</v>
      </c>
      <c r="H32" s="4">
        <v>11</v>
      </c>
      <c r="I32" s="4">
        <v>21</v>
      </c>
      <c r="J32" s="4">
        <v>72</v>
      </c>
      <c r="K32" s="4">
        <v>82</v>
      </c>
      <c r="L32" s="4">
        <v>132</v>
      </c>
      <c r="M32" s="4">
        <v>409</v>
      </c>
      <c r="N32" s="4">
        <v>464</v>
      </c>
      <c r="O32" s="4">
        <v>1217</v>
      </c>
    </row>
    <row r="33" spans="1:15" x14ac:dyDescent="0.2">
      <c r="A33" s="58"/>
      <c r="B33" s="3" t="s">
        <v>24</v>
      </c>
      <c r="C33" s="4">
        <v>18</v>
      </c>
      <c r="D33" s="4">
        <v>2</v>
      </c>
      <c r="E33" s="5">
        <v>0</v>
      </c>
      <c r="F33" s="4">
        <v>2</v>
      </c>
      <c r="G33" s="4">
        <v>3</v>
      </c>
      <c r="H33" s="4">
        <v>8</v>
      </c>
      <c r="I33" s="4">
        <v>4</v>
      </c>
      <c r="J33" s="4">
        <v>6</v>
      </c>
      <c r="K33" s="4">
        <v>15</v>
      </c>
      <c r="L33" s="4">
        <v>31</v>
      </c>
      <c r="M33" s="4">
        <v>447</v>
      </c>
      <c r="N33" s="4">
        <v>525</v>
      </c>
      <c r="O33" s="4">
        <v>1061</v>
      </c>
    </row>
    <row r="34" spans="1:15" ht="13.5" thickBot="1" x14ac:dyDescent="0.25">
      <c r="A34" s="58"/>
      <c r="B34" s="10" t="s">
        <v>15</v>
      </c>
      <c r="C34" s="11">
        <v>12</v>
      </c>
      <c r="D34" s="11">
        <v>21</v>
      </c>
      <c r="E34" s="11">
        <v>17</v>
      </c>
      <c r="F34" s="11">
        <v>17</v>
      </c>
      <c r="G34" s="11">
        <v>36</v>
      </c>
      <c r="H34" s="11">
        <v>37</v>
      </c>
      <c r="I34" s="11">
        <v>18</v>
      </c>
      <c r="J34" s="11">
        <v>33</v>
      </c>
      <c r="K34" s="11">
        <v>24</v>
      </c>
      <c r="L34" s="11">
        <v>56</v>
      </c>
      <c r="M34" s="11">
        <v>107</v>
      </c>
      <c r="N34" s="11">
        <v>289</v>
      </c>
      <c r="O34" s="11">
        <v>667</v>
      </c>
    </row>
    <row r="35" spans="1:15" ht="13.5" thickTop="1" x14ac:dyDescent="0.2">
      <c r="A35" s="58"/>
      <c r="B35" s="16" t="s">
        <v>13</v>
      </c>
      <c r="C35" s="19">
        <v>615</v>
      </c>
      <c r="D35" s="19">
        <v>566</v>
      </c>
      <c r="E35" s="19">
        <v>617</v>
      </c>
      <c r="F35" s="19">
        <v>771</v>
      </c>
      <c r="G35" s="19">
        <v>756</v>
      </c>
      <c r="H35" s="19">
        <v>1060</v>
      </c>
      <c r="I35" s="19">
        <v>1063</v>
      </c>
      <c r="J35" s="19">
        <v>1178</v>
      </c>
      <c r="K35" s="19">
        <v>1490</v>
      </c>
      <c r="L35" s="19">
        <v>1972</v>
      </c>
      <c r="M35" s="19">
        <v>2822</v>
      </c>
      <c r="N35" s="19">
        <v>3040</v>
      </c>
      <c r="O35" s="19">
        <v>15950</v>
      </c>
    </row>
    <row r="36" spans="1:15" x14ac:dyDescent="0.2">
      <c r="A36" s="59"/>
      <c r="B36" s="18" t="s">
        <v>14</v>
      </c>
      <c r="C36" s="20">
        <v>3.8557993730407497E-2</v>
      </c>
      <c r="D36" s="20">
        <v>3.5485893416927899E-2</v>
      </c>
      <c r="E36" s="20">
        <v>3.86833855799373E-2</v>
      </c>
      <c r="F36" s="20">
        <v>4.8338557993730401E-2</v>
      </c>
      <c r="G36" s="20">
        <v>4.7398119122257103E-2</v>
      </c>
      <c r="H36" s="20">
        <v>6.6457680250783704E-2</v>
      </c>
      <c r="I36" s="20">
        <v>6.6645768025078406E-2</v>
      </c>
      <c r="J36" s="20">
        <v>7.3855799373040806E-2</v>
      </c>
      <c r="K36" s="20">
        <v>9.3416927899686503E-2</v>
      </c>
      <c r="L36" s="20">
        <v>0.123636363636364</v>
      </c>
      <c r="M36" s="20">
        <v>0.17692789968652001</v>
      </c>
      <c r="N36" s="20">
        <v>0.190595611285266</v>
      </c>
      <c r="O36" s="20">
        <v>1</v>
      </c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A38" s="53" t="s">
        <v>38</v>
      </c>
    </row>
    <row r="39" spans="1:15" x14ac:dyDescent="0.2">
      <c r="A39" s="12" t="s">
        <v>6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DAAB35-9AC0-4494-A33F-8D105519AF65}"/>
</file>

<file path=customXml/itemProps2.xml><?xml version="1.0" encoding="utf-8"?>
<ds:datastoreItem xmlns:ds="http://schemas.openxmlformats.org/officeDocument/2006/customXml" ds:itemID="{AC73E20A-488A-408A-968F-ECA957C93059}"/>
</file>

<file path=customXml/itemProps3.xml><?xml version="1.0" encoding="utf-8"?>
<ds:datastoreItem xmlns:ds="http://schemas.openxmlformats.org/officeDocument/2006/customXml" ds:itemID="{383AC7C7-5183-4F82-8609-A5A5127C35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2020-02-12T08:42:41Z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