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SIECIC" sheetId="2" r:id="rId1"/>
    <sheet name="Variazione pendenti SIECIC" sheetId="3" r:id="rId2"/>
    <sheet name="Stratigrafia pendenti" sheetId="15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SIECIC'!$A$1:$B$36</definedName>
    <definedName name="_xlnm.Print_Area" localSheetId="1">'Variazione pendenti SIECIC'!$A$1:$F$14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F21" i="2"/>
  <c r="E23" i="2" s="1"/>
  <c r="E21" i="2"/>
  <c r="D21" i="2"/>
  <c r="C21" i="2"/>
  <c r="F12" i="2"/>
  <c r="E12" i="2"/>
  <c r="D12" i="2"/>
  <c r="C12" i="2"/>
  <c r="C14" i="2" l="1"/>
  <c r="E14" i="2"/>
  <c r="C32" i="2"/>
  <c r="C23" i="2"/>
  <c r="E32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<sst xmlns="http://schemas.openxmlformats.org/spreadsheetml/2006/main" count="98" uniqueCount="42">
  <si>
    <t>Distretto di Potenza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</si>
  <si>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</si>
  <si>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</si>
  <si>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</si>
  <si>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</si>
  <si>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</si>
  <si>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</si>
  <si>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</si>
  <si>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</si>
  <si>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</si>
  <si>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</si>
  <si>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</si>
  <si>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</si>
  <si>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</si>
  <si>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</si>
  <si>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</si>
  <si>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</si>
  <si>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</si>
  <si>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</si>
  <si>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Lagonegro</t>
  </si>
  <si>
    <t>Tribunale Ordinario di Matera</t>
  </si>
  <si>
    <t>Tribunale Ordinario di Potenza</t>
  </si>
  <si>
    <t>Variazione</t>
  </si>
  <si>
    <t>TOTALE</t>
  </si>
  <si>
    <t>Circondario di Tribunale Ordinario di Lagonegro</t>
  </si>
  <si>
    <t>Circondario di Tribunale Ordinario di Matera</t>
  </si>
  <si>
    <t>Circondario di Tribunale Ordinario di Potenza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</si>
  <si>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</si>
  <si>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</si>
  <si>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</si>
  <si>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</si>
  <si>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</si>
  <si>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</si>
  <si>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Anni 2017 - 2019 </t>
  </si>
  <si>
    <t>Iscritti 2019</t>
  </si>
  <si>
    <t xml:space="preserve">Definiti 2019 </t>
  </si>
  <si>
    <t>Pendenti al 31 dicembre 2019</t>
  </si>
  <si>
    <t>Pendenti al 31/12/2019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</si>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</sst>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2" xfId="1" applyFont="1" applyBorder="1"/>
    <xf numFmtId="3" fontId="18" fillId="0" borderId="2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1" xfId="1" applyNumberFormat="1" applyFont="1" applyBorder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0" xfId="0" applyFont="1" applyFill="1"/>
    <xf numFmtId="0" fontId="18" fillId="0" borderId="1" xfId="0" applyFont="1" applyBorder="1" applyAlignment="1">
      <alignment horizontal="right" vertical="center" wrapText="1"/>
    </xf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8" fillId="0" borderId="0" xfId="23" applyFont="1" applyFill="1"/>
    <xf numFmtId="0" fontId="18" fillId="0" borderId="0" xfId="23" applyFont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2" xfId="26" applyFont="1" applyBorder="1"/>
    <xf numFmtId="3" fontId="19" fillId="0" borderId="2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20" fillId="0" borderId="0" xfId="26" applyFont="1"/>
    <xf numFmtId="0" fontId="21" fillId="0" borderId="0" xfId="19" applyFont="1" applyAlignment="1"/>
    <xf numFmtId="4" fontId="18" fillId="0" borderId="3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Normal="100" workbookViewId="0">
      <selection activeCell="B42" sqref="B42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33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25.5" x14ac:dyDescent="0.2">
      <c r="A6" s="6" t="s">
        <v>3</v>
      </c>
      <c r="B6" s="6" t="s">
        <v>12</v>
      </c>
      <c r="C6" s="32" t="s">
        <v>27</v>
      </c>
      <c r="D6" s="32" t="s">
        <v>28</v>
      </c>
      <c r="E6" s="32" t="s">
        <v>31</v>
      </c>
      <c r="F6" s="32" t="s">
        <v>32</v>
      </c>
      <c r="G6" s="32" t="s">
        <v>34</v>
      </c>
      <c r="H6" s="32" t="s">
        <v>35</v>
      </c>
    </row>
    <row r="7" spans="1:8" x14ac:dyDescent="0.2">
      <c r="A7" s="61" t="s">
        <v>19</v>
      </c>
      <c r="B7" s="7" t="s">
        <v>4</v>
      </c>
      <c r="C7" s="8">
        <v>643</v>
      </c>
      <c r="D7" s="8">
        <v>580</v>
      </c>
      <c r="E7" s="8">
        <v>796</v>
      </c>
      <c r="F7" s="8">
        <v>720</v>
      </c>
      <c r="G7" s="8">
        <v>1549</v>
      </c>
      <c r="H7" s="8">
        <v>1151</v>
      </c>
    </row>
    <row r="8" spans="1:8" x14ac:dyDescent="0.2">
      <c r="A8" s="61" t="s">
        <v>13</v>
      </c>
      <c r="B8" s="7" t="s">
        <v>5</v>
      </c>
      <c r="C8" s="8">
        <v>108</v>
      </c>
      <c r="D8" s="8">
        <v>189</v>
      </c>
      <c r="E8" s="8">
        <v>108</v>
      </c>
      <c r="F8" s="8">
        <v>108</v>
      </c>
      <c r="G8" s="8">
        <v>90</v>
      </c>
      <c r="H8" s="8">
        <v>148</v>
      </c>
    </row>
    <row r="9" spans="1:8" x14ac:dyDescent="0.2">
      <c r="A9" s="61" t="s">
        <v>13</v>
      </c>
      <c r="B9" s="7" t="s">
        <v>6</v>
      </c>
      <c r="C9" s="8">
        <v>63</v>
      </c>
      <c r="D9" s="8">
        <v>64</v>
      </c>
      <c r="E9" s="8">
        <v>61</v>
      </c>
      <c r="F9" s="8">
        <v>57</v>
      </c>
      <c r="G9" s="8">
        <v>91</v>
      </c>
      <c r="H9" s="8">
        <v>92</v>
      </c>
    </row>
    <row r="10" spans="1:8" x14ac:dyDescent="0.2">
      <c r="A10" s="61" t="s">
        <v>13</v>
      </c>
      <c r="B10" s="7" t="s">
        <v>14</v>
      </c>
      <c r="C10" s="8">
        <v>9</v>
      </c>
      <c r="D10" s="8">
        <v>18</v>
      </c>
      <c r="E10" s="8">
        <v>13</v>
      </c>
      <c r="F10" s="8">
        <v>38</v>
      </c>
      <c r="G10" s="8">
        <v>22</v>
      </c>
      <c r="H10" s="8">
        <v>61</v>
      </c>
    </row>
    <row r="11" spans="1:8" x14ac:dyDescent="0.2">
      <c r="A11" s="61" t="s">
        <v>13</v>
      </c>
      <c r="B11" s="7" t="s">
        <v>8</v>
      </c>
      <c r="C11" s="8">
        <v>4</v>
      </c>
      <c r="D11" s="8">
        <v>1</v>
      </c>
      <c r="E11" s="8">
        <v>3</v>
      </c>
      <c r="F11" s="8">
        <v>1</v>
      </c>
      <c r="G11" s="8">
        <v>2</v>
      </c>
      <c r="H11" s="8">
        <v>4</v>
      </c>
    </row>
    <row r="12" spans="1:8" x14ac:dyDescent="0.2">
      <c r="A12" s="61"/>
      <c r="B12" s="9" t="s">
        <v>15</v>
      </c>
      <c r="C12" s="10">
        <f t="shared" ref="C12:F12" si="0">SUM(C7:C11)</f>
        <v>827</v>
      </c>
      <c r="D12" s="10">
        <f t="shared" si="0"/>
        <v>852</v>
      </c>
      <c r="E12" s="10">
        <f t="shared" si="0"/>
        <v>981</v>
      </c>
      <c r="F12" s="10">
        <f t="shared" si="0"/>
        <v>924</v>
      </c>
      <c r="G12" s="10">
        <f t="shared" ref="G12:H12" si="1">SUM(G7:G11)</f>
        <v>1754</v>
      </c>
      <c r="H12" s="10">
        <f t="shared" si="1"/>
        <v>1456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9">
        <f>D12/C12</f>
        <v>1.0302297460701331</v>
      </c>
      <c r="D14" s="60"/>
      <c r="E14" s="59">
        <f>F12/E12</f>
        <v>0.94189602446483178</v>
      </c>
      <c r="F14" s="60"/>
      <c r="G14" s="59">
        <f>H12/G12</f>
        <v>0.83010262257696699</v>
      </c>
      <c r="H14" s="60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1" t="s">
        <v>20</v>
      </c>
      <c r="B16" s="7" t="s">
        <v>4</v>
      </c>
      <c r="C16" s="8">
        <v>749</v>
      </c>
      <c r="D16" s="8">
        <v>970</v>
      </c>
      <c r="E16" s="8">
        <v>804</v>
      </c>
      <c r="F16" s="8">
        <v>832</v>
      </c>
      <c r="G16" s="8">
        <v>702</v>
      </c>
      <c r="H16" s="8">
        <v>700</v>
      </c>
    </row>
    <row r="17" spans="1:8" x14ac:dyDescent="0.2">
      <c r="A17" s="61" t="s">
        <v>17</v>
      </c>
      <c r="B17" s="7" t="s">
        <v>5</v>
      </c>
      <c r="C17" s="8">
        <v>130</v>
      </c>
      <c r="D17" s="8">
        <v>277</v>
      </c>
      <c r="E17" s="8">
        <v>139</v>
      </c>
      <c r="F17" s="8">
        <v>328</v>
      </c>
      <c r="G17" s="8">
        <v>111</v>
      </c>
      <c r="H17" s="8">
        <v>266</v>
      </c>
    </row>
    <row r="18" spans="1:8" x14ac:dyDescent="0.2">
      <c r="A18" s="61" t="s">
        <v>17</v>
      </c>
      <c r="B18" s="7" t="s">
        <v>6</v>
      </c>
      <c r="C18" s="17">
        <v>119</v>
      </c>
      <c r="D18" s="8">
        <v>114</v>
      </c>
      <c r="E18" s="17">
        <v>69</v>
      </c>
      <c r="F18" s="8">
        <v>83</v>
      </c>
      <c r="G18" s="17">
        <v>74</v>
      </c>
      <c r="H18" s="8">
        <v>71</v>
      </c>
    </row>
    <row r="19" spans="1:8" x14ac:dyDescent="0.2">
      <c r="A19" s="61" t="s">
        <v>17</v>
      </c>
      <c r="B19" s="7" t="s">
        <v>14</v>
      </c>
      <c r="C19" s="8">
        <v>18</v>
      </c>
      <c r="D19" s="8">
        <v>33</v>
      </c>
      <c r="E19" s="8">
        <v>24</v>
      </c>
      <c r="F19" s="8">
        <v>21</v>
      </c>
      <c r="G19" s="8">
        <v>21</v>
      </c>
      <c r="H19" s="8">
        <v>29</v>
      </c>
    </row>
    <row r="20" spans="1:8" x14ac:dyDescent="0.2">
      <c r="A20" s="61" t="s">
        <v>17</v>
      </c>
      <c r="B20" s="7" t="s">
        <v>8</v>
      </c>
      <c r="C20" s="8">
        <v>34</v>
      </c>
      <c r="D20" s="8">
        <v>27</v>
      </c>
      <c r="E20" s="8">
        <v>7</v>
      </c>
      <c r="F20" s="8">
        <v>27</v>
      </c>
      <c r="G20" s="8">
        <v>3</v>
      </c>
      <c r="H20" s="8">
        <v>13</v>
      </c>
    </row>
    <row r="21" spans="1:8" x14ac:dyDescent="0.2">
      <c r="A21" s="61"/>
      <c r="B21" s="9" t="s">
        <v>15</v>
      </c>
      <c r="C21" s="10">
        <f t="shared" ref="C21:F21" si="2">SUM(C16:C20)</f>
        <v>1050</v>
      </c>
      <c r="D21" s="10">
        <f t="shared" si="2"/>
        <v>1421</v>
      </c>
      <c r="E21" s="10">
        <f t="shared" si="2"/>
        <v>1043</v>
      </c>
      <c r="F21" s="10">
        <f t="shared" si="2"/>
        <v>1291</v>
      </c>
      <c r="G21" s="10">
        <f t="shared" ref="G21:H21" si="3">SUM(G16:G20)</f>
        <v>911</v>
      </c>
      <c r="H21" s="10">
        <f t="shared" si="3"/>
        <v>1079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9">
        <f>D21/C21</f>
        <v>1.3533333333333333</v>
      </c>
      <c r="D23" s="60"/>
      <c r="E23" s="59">
        <f>F21/E21</f>
        <v>1.2377756471716204</v>
      </c>
      <c r="F23" s="60"/>
      <c r="G23" s="59">
        <f>H21/G21</f>
        <v>1.1844127332601537</v>
      </c>
      <c r="H23" s="60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1" t="s">
        <v>21</v>
      </c>
      <c r="B25" s="7" t="s">
        <v>4</v>
      </c>
      <c r="C25" s="8">
        <v>1059</v>
      </c>
      <c r="D25" s="8">
        <v>1001</v>
      </c>
      <c r="E25" s="8">
        <v>1132</v>
      </c>
      <c r="F25" s="8">
        <v>1217</v>
      </c>
      <c r="G25" s="8">
        <v>1023</v>
      </c>
      <c r="H25" s="8">
        <v>1415</v>
      </c>
    </row>
    <row r="26" spans="1:8" x14ac:dyDescent="0.2">
      <c r="A26" s="61"/>
      <c r="B26" s="7" t="s">
        <v>5</v>
      </c>
      <c r="C26" s="8">
        <v>161</v>
      </c>
      <c r="D26" s="8">
        <v>243</v>
      </c>
      <c r="E26" s="8">
        <v>120</v>
      </c>
      <c r="F26" s="8">
        <v>274</v>
      </c>
      <c r="G26" s="8">
        <v>102</v>
      </c>
      <c r="H26" s="8">
        <v>277</v>
      </c>
    </row>
    <row r="27" spans="1:8" x14ac:dyDescent="0.2">
      <c r="A27" s="61"/>
      <c r="B27" s="7" t="s">
        <v>6</v>
      </c>
      <c r="C27" s="8">
        <v>126</v>
      </c>
      <c r="D27" s="8">
        <v>146</v>
      </c>
      <c r="E27" s="8">
        <v>112</v>
      </c>
      <c r="F27" s="8">
        <v>122</v>
      </c>
      <c r="G27" s="8">
        <v>142</v>
      </c>
      <c r="H27" s="8">
        <v>115</v>
      </c>
    </row>
    <row r="28" spans="1:8" x14ac:dyDescent="0.2">
      <c r="A28" s="61"/>
      <c r="B28" s="7" t="s">
        <v>14</v>
      </c>
      <c r="C28" s="8">
        <v>28</v>
      </c>
      <c r="D28" s="8">
        <v>45</v>
      </c>
      <c r="E28" s="8">
        <v>21</v>
      </c>
      <c r="F28" s="8">
        <v>58</v>
      </c>
      <c r="G28" s="8">
        <v>27</v>
      </c>
      <c r="H28" s="8">
        <v>51</v>
      </c>
    </row>
    <row r="29" spans="1:8" x14ac:dyDescent="0.2">
      <c r="A29" s="61"/>
      <c r="B29" s="7" t="s">
        <v>8</v>
      </c>
      <c r="C29" s="8">
        <v>3</v>
      </c>
      <c r="D29" s="8">
        <v>5</v>
      </c>
      <c r="E29" s="8">
        <v>7</v>
      </c>
      <c r="F29" s="8">
        <v>2</v>
      </c>
      <c r="G29" s="8">
        <v>7</v>
      </c>
      <c r="H29" s="8">
        <v>2</v>
      </c>
    </row>
    <row r="30" spans="1:8" x14ac:dyDescent="0.2">
      <c r="A30" s="61"/>
      <c r="B30" s="9" t="s">
        <v>15</v>
      </c>
      <c r="C30" s="10">
        <f t="shared" ref="C30:F30" si="4">SUM(C25:C29)</f>
        <v>1377</v>
      </c>
      <c r="D30" s="10">
        <f t="shared" si="4"/>
        <v>1440</v>
      </c>
      <c r="E30" s="10">
        <f t="shared" si="4"/>
        <v>1392</v>
      </c>
      <c r="F30" s="10">
        <f t="shared" si="4"/>
        <v>1673</v>
      </c>
      <c r="G30" s="10">
        <f t="shared" ref="G30:H30" si="5">SUM(G25:G29)</f>
        <v>1301</v>
      </c>
      <c r="H30" s="10">
        <f t="shared" si="5"/>
        <v>1860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9">
        <f>D30/C30</f>
        <v>1.0457516339869282</v>
      </c>
      <c r="D32" s="60"/>
      <c r="E32" s="59">
        <f>F30/E30</f>
        <v>1.201867816091954</v>
      </c>
      <c r="F32" s="60"/>
      <c r="G32" s="59">
        <f>H30/G30</f>
        <v>1.4296694850115297</v>
      </c>
      <c r="H32" s="60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8" t="s">
        <v>40</v>
      </c>
      <c r="C34" s="16"/>
      <c r="D34" s="16"/>
      <c r="E34" s="16"/>
      <c r="F34" s="16"/>
      <c r="G34" s="16"/>
      <c r="H34" s="16"/>
    </row>
    <row r="35" spans="1:8" ht="15" customHeight="1" x14ac:dyDescent="0.2">
      <c r="A35" s="58" t="s">
        <v>41</v>
      </c>
    </row>
    <row r="36" spans="1:8" x14ac:dyDescent="0.2">
      <c r="A36" s="57" t="s">
        <v>39</v>
      </c>
    </row>
    <row r="37" spans="1:8" x14ac:dyDescent="0.2">
      <c r="A37" s="39"/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I7" sqref="I7:I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36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12</v>
      </c>
      <c r="C6" s="33" t="s">
        <v>30</v>
      </c>
      <c r="D6" s="20" t="s">
        <v>37</v>
      </c>
      <c r="E6" s="21"/>
      <c r="F6" s="32" t="s">
        <v>22</v>
      </c>
    </row>
    <row r="7" spans="1:6" s="27" customFormat="1" ht="27" customHeight="1" x14ac:dyDescent="0.2">
      <c r="A7" s="22" t="s">
        <v>19</v>
      </c>
      <c r="B7" s="23" t="s">
        <v>15</v>
      </c>
      <c r="C7" s="34">
        <v>1999</v>
      </c>
      <c r="D7" s="24">
        <v>2429</v>
      </c>
      <c r="E7" s="25"/>
      <c r="F7" s="26">
        <f>(D7-C7)/C7</f>
        <v>0.21510755377688845</v>
      </c>
    </row>
    <row r="8" spans="1:6" ht="14.45" customHeight="1" x14ac:dyDescent="0.2">
      <c r="A8" s="28"/>
      <c r="B8" s="12"/>
      <c r="C8" s="35"/>
      <c r="D8" s="29"/>
      <c r="E8" s="29"/>
      <c r="F8" s="30"/>
    </row>
    <row r="9" spans="1:6" ht="27" customHeight="1" x14ac:dyDescent="0.2">
      <c r="A9" s="22" t="s">
        <v>20</v>
      </c>
      <c r="B9" s="23" t="s">
        <v>15</v>
      </c>
      <c r="C9" s="34">
        <v>2426</v>
      </c>
      <c r="D9" s="24">
        <v>1865</v>
      </c>
      <c r="E9" s="25"/>
      <c r="F9" s="26">
        <f>(D9-C9)/C9</f>
        <v>-0.23124484748557295</v>
      </c>
    </row>
    <row r="10" spans="1:6" ht="12.75" customHeight="1" x14ac:dyDescent="0.2">
      <c r="C10" s="36"/>
      <c r="D10" s="16"/>
      <c r="E10" s="13"/>
      <c r="F10" s="16"/>
    </row>
    <row r="11" spans="1:6" s="27" customFormat="1" ht="27" customHeight="1" x14ac:dyDescent="0.2">
      <c r="A11" s="22" t="s">
        <v>21</v>
      </c>
      <c r="B11" s="23" t="s">
        <v>15</v>
      </c>
      <c r="C11" s="34">
        <v>3869</v>
      </c>
      <c r="D11" s="24">
        <v>3251</v>
      </c>
      <c r="E11" s="25"/>
      <c r="F11" s="26">
        <f>(D11-C11)/C11</f>
        <v>-0.15973119669165159</v>
      </c>
    </row>
    <row r="12" spans="1:6" x14ac:dyDescent="0.2">
      <c r="C12" s="16"/>
      <c r="D12" s="16"/>
      <c r="E12" s="13"/>
    </row>
    <row r="13" spans="1:6" x14ac:dyDescent="0.2">
      <c r="A13" s="56" t="s">
        <v>38</v>
      </c>
    </row>
    <row r="14" spans="1:6" x14ac:dyDescent="0.2">
      <c r="A14" s="57" t="s">
        <v>39</v>
      </c>
    </row>
    <row r="15" spans="1:6" x14ac:dyDescent="0.2">
      <c r="A15" s="39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4" customWidth="1"/>
    <col min="2" max="2" width="40.140625" style="41" customWidth="1"/>
    <col min="3" max="3" width="11" style="41" customWidth="1"/>
    <col min="4" max="5" width="9.140625" style="41"/>
    <col min="6" max="6" width="9.140625" style="41" customWidth="1"/>
    <col min="7" max="12" width="9.140625" style="41"/>
    <col min="13" max="13" width="9.140625" style="41" customWidth="1"/>
    <col min="14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36</v>
      </c>
      <c r="B4" s="44"/>
    </row>
    <row r="6" spans="1:15" x14ac:dyDescent="0.2">
      <c r="A6" s="45" t="s">
        <v>3</v>
      </c>
      <c r="B6" s="45" t="s">
        <v>12</v>
      </c>
      <c r="C6" s="46" t="s">
        <v>29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6">
        <v>2019</v>
      </c>
      <c r="O6" s="46" t="s">
        <v>23</v>
      </c>
    </row>
    <row r="7" spans="1:15" ht="12.75" customHeight="1" x14ac:dyDescent="0.2">
      <c r="A7" s="62" t="s">
        <v>24</v>
      </c>
      <c r="B7" s="47" t="s">
        <v>4</v>
      </c>
      <c r="C7" s="48">
        <v>1</v>
      </c>
      <c r="D7" s="48">
        <v>1</v>
      </c>
      <c r="E7" s="48">
        <v>3</v>
      </c>
      <c r="F7" s="48">
        <v>57</v>
      </c>
      <c r="G7" s="48">
        <v>8</v>
      </c>
      <c r="H7" s="48">
        <v>4</v>
      </c>
      <c r="I7" s="48">
        <v>7</v>
      </c>
      <c r="J7" s="48">
        <v>15</v>
      </c>
      <c r="K7" s="48">
        <v>25</v>
      </c>
      <c r="L7" s="48">
        <v>76</v>
      </c>
      <c r="M7" s="48">
        <v>209</v>
      </c>
      <c r="N7" s="48">
        <v>823</v>
      </c>
      <c r="O7" s="48">
        <v>1229</v>
      </c>
    </row>
    <row r="8" spans="1:15" x14ac:dyDescent="0.2">
      <c r="A8" s="63"/>
      <c r="B8" s="47" t="s">
        <v>5</v>
      </c>
      <c r="C8" s="48">
        <v>278</v>
      </c>
      <c r="D8" s="48">
        <v>39</v>
      </c>
      <c r="E8" s="48">
        <v>50</v>
      </c>
      <c r="F8" s="48">
        <v>60</v>
      </c>
      <c r="G8" s="48">
        <v>44</v>
      </c>
      <c r="H8" s="48">
        <v>77</v>
      </c>
      <c r="I8" s="48">
        <v>70</v>
      </c>
      <c r="J8" s="48">
        <v>66</v>
      </c>
      <c r="K8" s="48">
        <v>51</v>
      </c>
      <c r="L8" s="48">
        <v>85</v>
      </c>
      <c r="M8" s="48">
        <v>99</v>
      </c>
      <c r="N8" s="48">
        <v>89</v>
      </c>
      <c r="O8" s="48">
        <v>1008</v>
      </c>
    </row>
    <row r="9" spans="1:15" x14ac:dyDescent="0.2">
      <c r="A9" s="63"/>
      <c r="B9" s="47" t="s">
        <v>6</v>
      </c>
      <c r="C9" s="48"/>
      <c r="D9" s="48"/>
      <c r="E9" s="48"/>
      <c r="F9" s="48"/>
      <c r="G9" s="48"/>
      <c r="H9" s="48">
        <v>1</v>
      </c>
      <c r="I9" s="48">
        <v>1</v>
      </c>
      <c r="J9" s="48">
        <v>1</v>
      </c>
      <c r="K9" s="48"/>
      <c r="L9" s="48"/>
      <c r="M9" s="48"/>
      <c r="N9" s="48">
        <v>11</v>
      </c>
      <c r="O9" s="48">
        <v>14</v>
      </c>
    </row>
    <row r="10" spans="1:15" x14ac:dyDescent="0.2">
      <c r="A10" s="63"/>
      <c r="B10" s="47" t="s">
        <v>7</v>
      </c>
      <c r="C10" s="48">
        <v>61</v>
      </c>
      <c r="D10" s="48">
        <v>12</v>
      </c>
      <c r="E10" s="48">
        <v>8</v>
      </c>
      <c r="F10" s="48">
        <v>9</v>
      </c>
      <c r="G10" s="48">
        <v>2</v>
      </c>
      <c r="H10" s="48">
        <v>10</v>
      </c>
      <c r="I10" s="48">
        <v>13</v>
      </c>
      <c r="J10" s="48">
        <v>13</v>
      </c>
      <c r="K10" s="48">
        <v>6</v>
      </c>
      <c r="L10" s="48">
        <v>6</v>
      </c>
      <c r="M10" s="48">
        <v>12</v>
      </c>
      <c r="N10" s="48">
        <v>21</v>
      </c>
      <c r="O10" s="48">
        <v>173</v>
      </c>
    </row>
    <row r="11" spans="1:15" x14ac:dyDescent="0.2">
      <c r="A11" s="63"/>
      <c r="B11" s="47" t="s">
        <v>8</v>
      </c>
      <c r="C11" s="48"/>
      <c r="D11" s="49"/>
      <c r="E11" s="49"/>
      <c r="F11" s="48"/>
      <c r="G11" s="48"/>
      <c r="H11" s="48"/>
      <c r="I11" s="48">
        <v>2</v>
      </c>
      <c r="J11" s="48"/>
      <c r="K11" s="48">
        <v>1</v>
      </c>
      <c r="L11" s="48">
        <v>2</v>
      </c>
      <c r="M11" s="48"/>
      <c r="N11" s="48"/>
      <c r="O11" s="48">
        <v>5</v>
      </c>
    </row>
    <row r="12" spans="1:15" x14ac:dyDescent="0.2">
      <c r="A12" s="63"/>
      <c r="B12" s="50" t="s">
        <v>9</v>
      </c>
      <c r="C12" s="51">
        <v>340</v>
      </c>
      <c r="D12" s="51">
        <v>52</v>
      </c>
      <c r="E12" s="51">
        <v>61</v>
      </c>
      <c r="F12" s="51">
        <v>126</v>
      </c>
      <c r="G12" s="51">
        <v>54</v>
      </c>
      <c r="H12" s="51">
        <v>92</v>
      </c>
      <c r="I12" s="51">
        <v>93</v>
      </c>
      <c r="J12" s="51">
        <v>95</v>
      </c>
      <c r="K12" s="51">
        <v>83</v>
      </c>
      <c r="L12" s="51">
        <v>169</v>
      </c>
      <c r="M12" s="51">
        <v>320</v>
      </c>
      <c r="N12" s="51">
        <v>944</v>
      </c>
      <c r="O12" s="51">
        <v>2429</v>
      </c>
    </row>
    <row r="13" spans="1:15" x14ac:dyDescent="0.2">
      <c r="A13" s="64"/>
      <c r="B13" s="52" t="s">
        <v>10</v>
      </c>
      <c r="C13" s="53">
        <v>0.13997529847673901</v>
      </c>
      <c r="D13" s="53">
        <v>2.1407986825854299E-2</v>
      </c>
      <c r="E13" s="53">
        <v>2.5113215314944402E-2</v>
      </c>
      <c r="F13" s="53">
        <v>5.1873198847262297E-2</v>
      </c>
      <c r="G13" s="53">
        <v>2.2231370934541E-2</v>
      </c>
      <c r="H13" s="53">
        <v>3.7875668999588302E-2</v>
      </c>
      <c r="I13" s="53">
        <v>3.8287361053931698E-2</v>
      </c>
      <c r="J13" s="53">
        <v>3.91107451626184E-2</v>
      </c>
      <c r="K13" s="53">
        <v>3.4170440510498098E-2</v>
      </c>
      <c r="L13" s="53">
        <v>6.9575957184026302E-2</v>
      </c>
      <c r="M13" s="53">
        <v>0.131741457389872</v>
      </c>
      <c r="N13" s="53">
        <v>0.38863729930012397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2" t="s">
        <v>25</v>
      </c>
      <c r="B15" s="47" t="s">
        <v>4</v>
      </c>
      <c r="C15" s="48">
        <v>1</v>
      </c>
      <c r="D15" s="48">
        <v>1</v>
      </c>
      <c r="E15" s="48"/>
      <c r="F15" s="48">
        <v>1</v>
      </c>
      <c r="G15" s="48"/>
      <c r="H15" s="48"/>
      <c r="I15" s="48">
        <v>2</v>
      </c>
      <c r="J15" s="48"/>
      <c r="K15" s="48">
        <v>3</v>
      </c>
      <c r="L15" s="48">
        <v>11</v>
      </c>
      <c r="M15" s="48">
        <v>42</v>
      </c>
      <c r="N15" s="48">
        <v>301</v>
      </c>
      <c r="O15" s="48">
        <v>362</v>
      </c>
    </row>
    <row r="16" spans="1:15" x14ac:dyDescent="0.2">
      <c r="A16" s="63"/>
      <c r="B16" s="47" t="s">
        <v>5</v>
      </c>
      <c r="C16" s="48">
        <v>383</v>
      </c>
      <c r="D16" s="48">
        <v>41</v>
      </c>
      <c r="E16" s="48">
        <v>45</v>
      </c>
      <c r="F16" s="48">
        <v>59</v>
      </c>
      <c r="G16" s="48">
        <v>64</v>
      </c>
      <c r="H16" s="48">
        <v>59</v>
      </c>
      <c r="I16" s="48">
        <v>68</v>
      </c>
      <c r="J16" s="48">
        <v>41</v>
      </c>
      <c r="K16" s="48">
        <v>73</v>
      </c>
      <c r="L16" s="48">
        <v>74</v>
      </c>
      <c r="M16" s="48">
        <v>74</v>
      </c>
      <c r="N16" s="48">
        <v>102</v>
      </c>
      <c r="O16" s="48">
        <v>1083</v>
      </c>
    </row>
    <row r="17" spans="1:15" x14ac:dyDescent="0.2">
      <c r="A17" s="63"/>
      <c r="B17" s="47" t="s">
        <v>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2</v>
      </c>
      <c r="N17" s="48">
        <v>24</v>
      </c>
      <c r="O17" s="48">
        <v>26</v>
      </c>
    </row>
    <row r="18" spans="1:15" x14ac:dyDescent="0.2">
      <c r="A18" s="63"/>
      <c r="B18" s="47" t="s">
        <v>7</v>
      </c>
      <c r="C18" s="48">
        <v>133</v>
      </c>
      <c r="D18" s="48">
        <v>12</v>
      </c>
      <c r="E18" s="48">
        <v>15</v>
      </c>
      <c r="F18" s="48">
        <v>14</v>
      </c>
      <c r="G18" s="48">
        <v>15</v>
      </c>
      <c r="H18" s="48">
        <v>11</v>
      </c>
      <c r="I18" s="48">
        <v>24</v>
      </c>
      <c r="J18" s="48">
        <v>13</v>
      </c>
      <c r="K18" s="48">
        <v>14</v>
      </c>
      <c r="L18" s="48">
        <v>17</v>
      </c>
      <c r="M18" s="48">
        <v>24</v>
      </c>
      <c r="N18" s="48">
        <v>21</v>
      </c>
      <c r="O18" s="48">
        <v>313</v>
      </c>
    </row>
    <row r="19" spans="1:15" x14ac:dyDescent="0.2">
      <c r="A19" s="63"/>
      <c r="B19" s="47" t="s">
        <v>8</v>
      </c>
      <c r="C19" s="48"/>
      <c r="D19" s="49"/>
      <c r="E19" s="49"/>
      <c r="F19" s="48"/>
      <c r="G19" s="48">
        <v>1</v>
      </c>
      <c r="H19" s="48"/>
      <c r="I19" s="48"/>
      <c r="J19" s="48">
        <v>24</v>
      </c>
      <c r="K19" s="48">
        <v>40</v>
      </c>
      <c r="L19" s="48">
        <v>14</v>
      </c>
      <c r="M19" s="48"/>
      <c r="N19" s="48">
        <v>2</v>
      </c>
      <c r="O19" s="48">
        <v>81</v>
      </c>
    </row>
    <row r="20" spans="1:15" x14ac:dyDescent="0.2">
      <c r="A20" s="63"/>
      <c r="B20" s="50" t="s">
        <v>9</v>
      </c>
      <c r="C20" s="51">
        <v>517</v>
      </c>
      <c r="D20" s="51">
        <v>54</v>
      </c>
      <c r="E20" s="51">
        <v>60</v>
      </c>
      <c r="F20" s="51">
        <v>74</v>
      </c>
      <c r="G20" s="51">
        <v>80</v>
      </c>
      <c r="H20" s="51">
        <v>70</v>
      </c>
      <c r="I20" s="51">
        <v>94</v>
      </c>
      <c r="J20" s="51">
        <v>78</v>
      </c>
      <c r="K20" s="51">
        <v>130</v>
      </c>
      <c r="L20" s="51">
        <v>116</v>
      </c>
      <c r="M20" s="51">
        <v>142</v>
      </c>
      <c r="N20" s="51">
        <v>450</v>
      </c>
      <c r="O20" s="51">
        <v>1865</v>
      </c>
    </row>
    <row r="21" spans="1:15" x14ac:dyDescent="0.2">
      <c r="A21" s="64"/>
      <c r="B21" s="52" t="s">
        <v>10</v>
      </c>
      <c r="C21" s="53">
        <v>0.27721179624664899</v>
      </c>
      <c r="D21" s="53">
        <v>2.8954423592493301E-2</v>
      </c>
      <c r="E21" s="53">
        <v>3.2171581769436998E-2</v>
      </c>
      <c r="F21" s="53">
        <v>3.9678284182305602E-2</v>
      </c>
      <c r="G21" s="53">
        <v>4.2895442359249303E-2</v>
      </c>
      <c r="H21" s="53">
        <v>3.7533512064343202E-2</v>
      </c>
      <c r="I21" s="53">
        <v>5.0402144772117997E-2</v>
      </c>
      <c r="J21" s="53">
        <v>4.1823056300268099E-2</v>
      </c>
      <c r="K21" s="53">
        <v>6.9705093833780193E-2</v>
      </c>
      <c r="L21" s="53">
        <v>6.2198391420911499E-2</v>
      </c>
      <c r="M21" s="53">
        <v>7.6139410187667594E-2</v>
      </c>
      <c r="N21" s="53">
        <v>0.241286863270777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2" t="s">
        <v>26</v>
      </c>
      <c r="B23" s="47" t="s">
        <v>4</v>
      </c>
      <c r="C23" s="48">
        <v>1</v>
      </c>
      <c r="D23" s="48"/>
      <c r="E23" s="48"/>
      <c r="F23" s="48">
        <v>2</v>
      </c>
      <c r="G23" s="48">
        <v>7</v>
      </c>
      <c r="H23" s="48">
        <v>8</v>
      </c>
      <c r="I23" s="48">
        <v>30</v>
      </c>
      <c r="J23" s="48">
        <v>32</v>
      </c>
      <c r="K23" s="48">
        <v>83</v>
      </c>
      <c r="L23" s="48">
        <v>99</v>
      </c>
      <c r="M23" s="48">
        <v>400</v>
      </c>
      <c r="N23" s="48">
        <v>709</v>
      </c>
      <c r="O23" s="48">
        <v>1371</v>
      </c>
    </row>
    <row r="24" spans="1:15" x14ac:dyDescent="0.2">
      <c r="A24" s="63"/>
      <c r="B24" s="47" t="s">
        <v>5</v>
      </c>
      <c r="C24" s="48">
        <v>644</v>
      </c>
      <c r="D24" s="48">
        <v>38</v>
      </c>
      <c r="E24" s="48">
        <v>56</v>
      </c>
      <c r="F24" s="48">
        <v>79</v>
      </c>
      <c r="G24" s="48">
        <v>99</v>
      </c>
      <c r="H24" s="48">
        <v>53</v>
      </c>
      <c r="I24" s="48">
        <v>70</v>
      </c>
      <c r="J24" s="48">
        <v>73</v>
      </c>
      <c r="K24" s="48">
        <v>68</v>
      </c>
      <c r="L24" s="48">
        <v>85</v>
      </c>
      <c r="M24" s="48">
        <v>64</v>
      </c>
      <c r="N24" s="48">
        <v>95</v>
      </c>
      <c r="O24" s="48">
        <v>1424</v>
      </c>
    </row>
    <row r="25" spans="1:15" x14ac:dyDescent="0.2">
      <c r="A25" s="63"/>
      <c r="B25" s="47" t="s">
        <v>6</v>
      </c>
      <c r="C25" s="48"/>
      <c r="D25" s="48"/>
      <c r="E25" s="48"/>
      <c r="F25" s="48"/>
      <c r="G25" s="48"/>
      <c r="H25" s="48"/>
      <c r="I25" s="48"/>
      <c r="J25" s="48">
        <v>1</v>
      </c>
      <c r="K25" s="48">
        <v>2</v>
      </c>
      <c r="L25" s="48"/>
      <c r="M25" s="48">
        <v>8</v>
      </c>
      <c r="N25" s="48">
        <v>70</v>
      </c>
      <c r="O25" s="48">
        <v>81</v>
      </c>
    </row>
    <row r="26" spans="1:15" x14ac:dyDescent="0.2">
      <c r="A26" s="63"/>
      <c r="B26" s="47" t="s">
        <v>7</v>
      </c>
      <c r="C26" s="48">
        <v>184</v>
      </c>
      <c r="D26" s="48">
        <v>4</v>
      </c>
      <c r="E26" s="48">
        <v>9</v>
      </c>
      <c r="F26" s="48">
        <v>5</v>
      </c>
      <c r="G26" s="48">
        <v>13</v>
      </c>
      <c r="H26" s="48">
        <v>13</v>
      </c>
      <c r="I26" s="48">
        <v>20</v>
      </c>
      <c r="J26" s="48">
        <v>26</v>
      </c>
      <c r="K26" s="48">
        <v>26</v>
      </c>
      <c r="L26" s="48">
        <v>16</v>
      </c>
      <c r="M26" s="48">
        <v>18</v>
      </c>
      <c r="N26" s="48">
        <v>23</v>
      </c>
      <c r="O26" s="48">
        <v>357</v>
      </c>
    </row>
    <row r="27" spans="1:15" x14ac:dyDescent="0.2">
      <c r="A27" s="63"/>
      <c r="B27" s="47" t="s">
        <v>8</v>
      </c>
      <c r="C27" s="48">
        <v>1</v>
      </c>
      <c r="D27" s="49"/>
      <c r="E27" s="49"/>
      <c r="F27" s="48">
        <v>1</v>
      </c>
      <c r="G27" s="48">
        <v>1</v>
      </c>
      <c r="H27" s="48"/>
      <c r="I27" s="48"/>
      <c r="J27" s="48">
        <v>2</v>
      </c>
      <c r="K27" s="48"/>
      <c r="L27" s="48">
        <v>3</v>
      </c>
      <c r="M27" s="48">
        <v>4</v>
      </c>
      <c r="N27" s="48">
        <v>6</v>
      </c>
      <c r="O27" s="48">
        <v>18</v>
      </c>
    </row>
    <row r="28" spans="1:15" x14ac:dyDescent="0.2">
      <c r="A28" s="63"/>
      <c r="B28" s="50" t="s">
        <v>9</v>
      </c>
      <c r="C28" s="51">
        <v>830</v>
      </c>
      <c r="D28" s="51">
        <v>42</v>
      </c>
      <c r="E28" s="51">
        <v>65</v>
      </c>
      <c r="F28" s="51">
        <v>87</v>
      </c>
      <c r="G28" s="51">
        <v>120</v>
      </c>
      <c r="H28" s="51">
        <v>74</v>
      </c>
      <c r="I28" s="51">
        <v>120</v>
      </c>
      <c r="J28" s="51">
        <v>134</v>
      </c>
      <c r="K28" s="51">
        <v>179</v>
      </c>
      <c r="L28" s="51">
        <v>203</v>
      </c>
      <c r="M28" s="51">
        <v>494</v>
      </c>
      <c r="N28" s="51">
        <v>903</v>
      </c>
      <c r="O28" s="51">
        <v>3251</v>
      </c>
    </row>
    <row r="29" spans="1:15" x14ac:dyDescent="0.2">
      <c r="A29" s="64"/>
      <c r="B29" s="52" t="s">
        <v>10</v>
      </c>
      <c r="C29" s="53">
        <v>0.25530605967394698</v>
      </c>
      <c r="D29" s="53">
        <v>1.29191018148262E-2</v>
      </c>
      <c r="E29" s="53">
        <v>1.99938480467548E-2</v>
      </c>
      <c r="F29" s="53">
        <v>2.6760996616425701E-2</v>
      </c>
      <c r="G29" s="53">
        <v>3.6911719470931997E-2</v>
      </c>
      <c r="H29" s="53">
        <v>2.2762227007074701E-2</v>
      </c>
      <c r="I29" s="53">
        <v>3.6911719470931997E-2</v>
      </c>
      <c r="J29" s="53">
        <v>4.1218086742540801E-2</v>
      </c>
      <c r="K29" s="53">
        <v>5.5059981544140303E-2</v>
      </c>
      <c r="L29" s="53">
        <v>6.2442325438326701E-2</v>
      </c>
      <c r="M29" s="53">
        <v>0.15195324515533701</v>
      </c>
      <c r="N29" s="53">
        <v>0.277760689018763</v>
      </c>
      <c r="O29" s="53">
        <v>1</v>
      </c>
    </row>
    <row r="31" spans="1:15" x14ac:dyDescent="0.2">
      <c r="A31" s="56" t="s">
        <v>38</v>
      </c>
    </row>
    <row r="32" spans="1:15" x14ac:dyDescent="0.2">
      <c r="A32" s="57" t="s">
        <v>39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C15D-B1FE-4C2A-A5D1-B2EE8D09F7AF}"/>
</file>

<file path=customXml/itemProps2.xml><?xml version="1.0" encoding="utf-8"?>
<ds:datastoreItem xmlns:ds="http://schemas.openxmlformats.org/officeDocument/2006/customXml" ds:itemID="{4999DE5C-E0AE-4C76-A607-C9D21D392149}"/>
</file>

<file path=customXml/itemProps3.xml><?xml version="1.0" encoding="utf-8"?>
<ds:datastoreItem xmlns:ds="http://schemas.openxmlformats.org/officeDocument/2006/customXml" ds:itemID="{1A0EE2FF-CE28-43AC-92A8-DC0E61D40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2016-09-26T13:03:48Z</cp:lastPrinted>
  <dcterms:created xsi:type="dcterms:W3CDTF">2016-09-15T09:24:45Z</dcterms:created>
  <dcterms:modified xsi:type="dcterms:W3CDTF">2020-04-22T07:06:11Z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