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/>
  </bookViews>
  <sheets>
    <sheet name="Flussi_reggioc" sheetId="1" r:id="rId1"/>
    <sheet name="varpend_reggioc" sheetId="2" r:id="rId2"/>
  </sheets>
  <definedNames>
    <definedName name="_xlnm._FilterDatabase" localSheetId="0" hidden="1">Flussi_reggioc!$A$5:$B$9</definedName>
    <definedName name="_xlnm._FilterDatabase" localSheetId="1" hidden="1">varpend_reggioc!$A$5:$E$5</definedName>
    <definedName name="_xlnm.Print_Area" localSheetId="0">Flussi_reggioc!$A$1:$D$42</definedName>
    <definedName name="_xlnm.Print_Area" localSheetId="1">varpend_reggioc!$A$1:$E$15</definedName>
  </definedNames>
  <calcPr calcId="162913"/>
</workbook>
</file>

<file path=xl/calcChain.xml><?xml version="1.0" encoding="utf-8"?>
<calcChain xmlns="http://schemas.openxmlformats.org/spreadsheetml/2006/main">
  <c r="E6" i="2" l="1"/>
  <c r="G11" i="1" l="1"/>
  <c r="G29" i="1"/>
  <c r="G20" i="1"/>
  <c r="G38" i="1" l="1"/>
  <c r="E29" i="1" l="1"/>
  <c r="E20" i="1" l="1"/>
  <c r="E11" i="1"/>
  <c r="E38" i="1"/>
  <c r="D18" i="1"/>
  <c r="C18" i="1"/>
  <c r="E8" i="2"/>
  <c r="C20" i="1" l="1"/>
  <c r="D27" i="1"/>
  <c r="C27" i="1"/>
  <c r="C29" i="1" l="1"/>
  <c r="E10" i="2"/>
  <c r="D36" i="1"/>
  <c r="C36" i="1"/>
  <c r="D9" i="1"/>
  <c r="C9" i="1"/>
  <c r="C38" i="1" l="1"/>
  <c r="C11" i="1"/>
  <c r="E12" i="2"/>
</calcChain>
</file>

<file path=xl/sharedStrings.xml><?xml version="1.0" encoding="utf-8"?>
<sst xmlns="http://schemas.openxmlformats.org/spreadsheetml/2006/main" count="64" uniqueCount="32">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</sst>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3" fontId="8" fillId="2" borderId="2" xfId="2" applyNumberFormat="1" applyFont="1" applyFill="1" applyBorder="1" applyAlignment="1">
      <alignment horizontal="right"/>
    </xf>
    <xf numFmtId="3" fontId="8" fillId="2" borderId="10" xfId="2" applyNumberFormat="1" applyFont="1" applyFill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0" fontId="17" fillId="0" borderId="0" xfId="0" applyFont="1"/>
    <xf numFmtId="3" fontId="4" fillId="2" borderId="0" xfId="0" applyNumberFormat="1" applyFont="1" applyFill="1" applyProtection="1"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topLeftCell="A10" zoomScale="115" zoomScaleNormal="115" workbookViewId="0">
      <selection activeCell="I33" sqref="I33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8.5703125" style="2" customWidth="1"/>
    <col min="4" max="4" width="8.28515625" style="2" customWidth="1"/>
    <col min="5" max="8" width="9.140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50" t="s">
        <v>27</v>
      </c>
    </row>
    <row r="4" spans="1:8" ht="6.75" customHeight="1" x14ac:dyDescent="0.2"/>
    <row r="5" spans="1:8" ht="49.9" customHeight="1" x14ac:dyDescent="0.2">
      <c r="A5" s="4" t="s">
        <v>2</v>
      </c>
      <c r="B5" s="4" t="s">
        <v>3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28</v>
      </c>
      <c r="H5" s="5" t="s">
        <v>29</v>
      </c>
    </row>
    <row r="6" spans="1:8" x14ac:dyDescent="0.2">
      <c r="A6" s="54" t="s">
        <v>4</v>
      </c>
      <c r="B6" s="6" t="s">
        <v>5</v>
      </c>
      <c r="C6" s="43">
        <v>2594</v>
      </c>
      <c r="D6" s="7">
        <v>1751</v>
      </c>
      <c r="E6" s="8">
        <v>1842</v>
      </c>
      <c r="F6" s="9">
        <v>1970</v>
      </c>
      <c r="G6" s="8">
        <v>985</v>
      </c>
      <c r="H6" s="9">
        <v>841</v>
      </c>
    </row>
    <row r="7" spans="1:8" x14ac:dyDescent="0.2">
      <c r="A7" s="54"/>
      <c r="B7" s="6" t="s">
        <v>6</v>
      </c>
      <c r="C7" s="7">
        <v>30</v>
      </c>
      <c r="D7" s="7">
        <v>29</v>
      </c>
      <c r="E7" s="8">
        <v>27</v>
      </c>
      <c r="F7" s="9">
        <v>27</v>
      </c>
      <c r="G7" s="8">
        <v>8</v>
      </c>
      <c r="H7" s="9">
        <v>11</v>
      </c>
    </row>
    <row r="8" spans="1:8" x14ac:dyDescent="0.2">
      <c r="A8" s="54"/>
      <c r="B8" s="6" t="s">
        <v>7</v>
      </c>
      <c r="C8" s="10">
        <v>25</v>
      </c>
      <c r="D8" s="10">
        <v>32</v>
      </c>
      <c r="E8" s="11">
        <v>30</v>
      </c>
      <c r="F8" s="9">
        <v>36</v>
      </c>
      <c r="G8" s="11">
        <v>10</v>
      </c>
      <c r="H8" s="9">
        <v>17</v>
      </c>
    </row>
    <row r="9" spans="1:8" x14ac:dyDescent="0.2">
      <c r="A9" s="54"/>
      <c r="B9" s="12" t="s">
        <v>8</v>
      </c>
      <c r="C9" s="13">
        <f t="shared" ref="C9:D9" si="0">SUM(C6:C8)</f>
        <v>2649</v>
      </c>
      <c r="D9" s="13">
        <f t="shared" si="0"/>
        <v>1812</v>
      </c>
      <c r="E9" s="13">
        <v>1899</v>
      </c>
      <c r="F9" s="13">
        <v>2033</v>
      </c>
      <c r="G9" s="13">
        <v>1003</v>
      </c>
      <c r="H9" s="13">
        <v>869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52">
        <f>D9/C9</f>
        <v>0.68403171007927521</v>
      </c>
      <c r="D11" s="53"/>
      <c r="E11" s="52">
        <f>F9/E9</f>
        <v>1.0705634544497105</v>
      </c>
      <c r="F11" s="53"/>
      <c r="G11" s="52">
        <f>H9/G9</f>
        <v>0.86640079760717847</v>
      </c>
      <c r="H11" s="53"/>
    </row>
    <row r="12" spans="1:8" x14ac:dyDescent="0.2">
      <c r="C12" s="18"/>
      <c r="D12" s="18"/>
      <c r="E12" s="18"/>
      <c r="F12" s="18"/>
      <c r="G12" s="18"/>
      <c r="H12" s="18"/>
    </row>
    <row r="13" spans="1:8" x14ac:dyDescent="0.2">
      <c r="A13" s="54" t="s">
        <v>10</v>
      </c>
      <c r="B13" s="19" t="s">
        <v>11</v>
      </c>
      <c r="C13" s="45">
        <v>2</v>
      </c>
      <c r="D13" s="46">
        <v>0</v>
      </c>
      <c r="E13" s="20">
        <v>2</v>
      </c>
      <c r="F13" s="20">
        <v>1</v>
      </c>
      <c r="G13" s="20">
        <v>0</v>
      </c>
      <c r="H13" s="20">
        <v>1</v>
      </c>
    </row>
    <row r="14" spans="1:8" x14ac:dyDescent="0.2">
      <c r="A14" s="54" t="s">
        <v>12</v>
      </c>
      <c r="B14" s="19" t="s">
        <v>13</v>
      </c>
      <c r="C14" s="47">
        <v>39</v>
      </c>
      <c r="D14" s="47">
        <v>32</v>
      </c>
      <c r="E14" s="7">
        <v>41</v>
      </c>
      <c r="F14" s="7">
        <v>47</v>
      </c>
      <c r="G14" s="7">
        <v>22</v>
      </c>
      <c r="H14" s="7">
        <v>29</v>
      </c>
    </row>
    <row r="15" spans="1:8" x14ac:dyDescent="0.2">
      <c r="A15" s="54" t="s">
        <v>12</v>
      </c>
      <c r="B15" s="21" t="s">
        <v>14</v>
      </c>
      <c r="C15" s="47">
        <v>656</v>
      </c>
      <c r="D15" s="47">
        <v>830</v>
      </c>
      <c r="E15" s="7">
        <v>723</v>
      </c>
      <c r="F15" s="7">
        <v>665</v>
      </c>
      <c r="G15" s="7">
        <v>311</v>
      </c>
      <c r="H15" s="7">
        <v>436</v>
      </c>
    </row>
    <row r="16" spans="1:8" ht="22.5" x14ac:dyDescent="0.2">
      <c r="A16" s="54" t="s">
        <v>12</v>
      </c>
      <c r="B16" s="22" t="s">
        <v>15</v>
      </c>
      <c r="C16" s="47">
        <v>6</v>
      </c>
      <c r="D16" s="47">
        <v>9</v>
      </c>
      <c r="E16" s="7">
        <v>3</v>
      </c>
      <c r="F16" s="7">
        <v>5</v>
      </c>
      <c r="G16" s="7">
        <v>5</v>
      </c>
      <c r="H16" s="7">
        <v>1</v>
      </c>
    </row>
    <row r="17" spans="1:8" x14ac:dyDescent="0.2">
      <c r="A17" s="54" t="s">
        <v>12</v>
      </c>
      <c r="B17" s="23" t="s">
        <v>16</v>
      </c>
      <c r="C17" s="48">
        <v>2680</v>
      </c>
      <c r="D17" s="49">
        <v>1921</v>
      </c>
      <c r="E17" s="10">
        <v>2475</v>
      </c>
      <c r="F17" s="10">
        <v>4499</v>
      </c>
      <c r="G17" s="10">
        <v>1060</v>
      </c>
      <c r="H17" s="10">
        <v>993</v>
      </c>
    </row>
    <row r="18" spans="1:8" x14ac:dyDescent="0.2">
      <c r="A18" s="54" t="s">
        <v>12</v>
      </c>
      <c r="B18" s="17" t="s">
        <v>8</v>
      </c>
      <c r="C18" s="13">
        <f>SUM(C13:C17)</f>
        <v>3383</v>
      </c>
      <c r="D18" s="13">
        <f t="shared" ref="D18" si="1">SUM(D13:D17)</f>
        <v>2792</v>
      </c>
      <c r="E18" s="13">
        <v>3244</v>
      </c>
      <c r="F18" s="13">
        <v>5217</v>
      </c>
      <c r="G18" s="13">
        <v>1398</v>
      </c>
      <c r="H18" s="13">
        <v>1460</v>
      </c>
    </row>
    <row r="19" spans="1:8" ht="6" customHeight="1" x14ac:dyDescent="0.2">
      <c r="A19" s="14"/>
      <c r="B19" s="24"/>
      <c r="C19" s="25"/>
      <c r="D19" s="25"/>
      <c r="E19" s="25"/>
      <c r="F19" s="25"/>
      <c r="G19" s="25"/>
      <c r="H19" s="25"/>
    </row>
    <row r="20" spans="1:8" ht="13.9" customHeight="1" x14ac:dyDescent="0.2">
      <c r="A20" s="14"/>
      <c r="B20" s="17" t="s">
        <v>9</v>
      </c>
      <c r="C20" s="52">
        <f>D18/C18</f>
        <v>0.82530298551581438</v>
      </c>
      <c r="D20" s="53"/>
      <c r="E20" s="52">
        <f>F18/E18</f>
        <v>1.6081997533908754</v>
      </c>
      <c r="F20" s="53"/>
      <c r="G20" s="52">
        <f>H18/G18</f>
        <v>1.044349070100143</v>
      </c>
      <c r="H20" s="53"/>
    </row>
    <row r="21" spans="1:8" x14ac:dyDescent="0.2">
      <c r="A21" s="14"/>
      <c r="B21" s="24"/>
      <c r="C21" s="25"/>
      <c r="D21" s="25"/>
      <c r="E21" s="25"/>
      <c r="F21" s="25"/>
      <c r="G21" s="25"/>
      <c r="H21" s="25"/>
    </row>
    <row r="22" spans="1:8" x14ac:dyDescent="0.2">
      <c r="A22" s="54" t="s">
        <v>17</v>
      </c>
      <c r="B22" s="19" t="s">
        <v>11</v>
      </c>
      <c r="C22" s="20">
        <v>3</v>
      </c>
      <c r="D22" s="20">
        <v>1</v>
      </c>
      <c r="E22" s="20">
        <v>1</v>
      </c>
      <c r="F22" s="20">
        <v>0</v>
      </c>
      <c r="G22" s="20">
        <v>3</v>
      </c>
      <c r="H22" s="20">
        <v>1</v>
      </c>
    </row>
    <row r="23" spans="1:8" x14ac:dyDescent="0.2">
      <c r="A23" s="54"/>
      <c r="B23" s="19" t="s">
        <v>13</v>
      </c>
      <c r="C23" s="7">
        <v>75</v>
      </c>
      <c r="D23" s="7">
        <v>87</v>
      </c>
      <c r="E23" s="7">
        <v>68</v>
      </c>
      <c r="F23" s="7">
        <v>75</v>
      </c>
      <c r="G23" s="7">
        <v>60</v>
      </c>
      <c r="H23" s="7">
        <v>29</v>
      </c>
    </row>
    <row r="24" spans="1:8" x14ac:dyDescent="0.2">
      <c r="A24" s="54"/>
      <c r="B24" s="21" t="s">
        <v>14</v>
      </c>
      <c r="C24" s="7">
        <v>1560</v>
      </c>
      <c r="D24" s="7">
        <v>1563</v>
      </c>
      <c r="E24" s="7">
        <v>1469</v>
      </c>
      <c r="F24" s="7">
        <v>1426</v>
      </c>
      <c r="G24" s="7">
        <v>863</v>
      </c>
      <c r="H24" s="7">
        <v>830</v>
      </c>
    </row>
    <row r="25" spans="1:8" ht="22.5" x14ac:dyDescent="0.2">
      <c r="A25" s="54"/>
      <c r="B25" s="22" t="s">
        <v>15</v>
      </c>
      <c r="C25" s="7">
        <v>12</v>
      </c>
      <c r="D25" s="7">
        <v>16</v>
      </c>
      <c r="E25" s="7">
        <v>10</v>
      </c>
      <c r="F25" s="7">
        <v>10</v>
      </c>
      <c r="G25" s="7">
        <v>4</v>
      </c>
      <c r="H25" s="7">
        <v>7</v>
      </c>
    </row>
    <row r="26" spans="1:8" x14ac:dyDescent="0.2">
      <c r="A26" s="54"/>
      <c r="B26" s="23" t="s">
        <v>16</v>
      </c>
      <c r="C26" s="44">
        <v>2233</v>
      </c>
      <c r="D26" s="44">
        <v>2321</v>
      </c>
      <c r="E26" s="10">
        <v>2216</v>
      </c>
      <c r="F26" s="10">
        <v>2219</v>
      </c>
      <c r="G26" s="10">
        <v>931</v>
      </c>
      <c r="H26" s="10">
        <v>893</v>
      </c>
    </row>
    <row r="27" spans="1:8" x14ac:dyDescent="0.2">
      <c r="A27" s="54"/>
      <c r="B27" s="17" t="s">
        <v>8</v>
      </c>
      <c r="C27" s="13">
        <f>SUM(C22:C26)</f>
        <v>3883</v>
      </c>
      <c r="D27" s="13">
        <f t="shared" ref="D27" si="2">SUM(D22:D26)</f>
        <v>3988</v>
      </c>
      <c r="E27" s="13">
        <v>3764</v>
      </c>
      <c r="F27" s="13">
        <v>3730</v>
      </c>
      <c r="G27" s="13">
        <v>1861</v>
      </c>
      <c r="H27" s="13">
        <v>1760</v>
      </c>
    </row>
    <row r="28" spans="1:8" ht="8.25" customHeight="1" x14ac:dyDescent="0.2">
      <c r="A28" s="14"/>
      <c r="B28" s="24"/>
      <c r="C28" s="25"/>
      <c r="D28" s="25"/>
      <c r="E28" s="25"/>
      <c r="F28" s="25"/>
      <c r="G28" s="25"/>
      <c r="H28" s="25"/>
    </row>
    <row r="29" spans="1:8" ht="13.9" customHeight="1" x14ac:dyDescent="0.2">
      <c r="A29" s="14"/>
      <c r="B29" s="17" t="s">
        <v>9</v>
      </c>
      <c r="C29" s="52">
        <f>D27/C27</f>
        <v>1.0270409477208344</v>
      </c>
      <c r="D29" s="53"/>
      <c r="E29" s="52">
        <f>F27/E27</f>
        <v>0.99096705632306059</v>
      </c>
      <c r="F29" s="53"/>
      <c r="G29" s="52">
        <f>H27/G27</f>
        <v>0.94572810317033851</v>
      </c>
      <c r="H29" s="53"/>
    </row>
    <row r="30" spans="1:8" x14ac:dyDescent="0.2">
      <c r="A30" s="14"/>
      <c r="B30" s="24"/>
      <c r="C30" s="26"/>
      <c r="D30" s="26"/>
      <c r="E30" s="26"/>
      <c r="F30" s="26"/>
      <c r="G30" s="26"/>
      <c r="H30" s="26"/>
    </row>
    <row r="31" spans="1:8" x14ac:dyDescent="0.2">
      <c r="A31" s="54" t="s">
        <v>18</v>
      </c>
      <c r="B31" s="19" t="s">
        <v>11</v>
      </c>
      <c r="C31" s="20">
        <v>5</v>
      </c>
      <c r="D31" s="20">
        <v>6</v>
      </c>
      <c r="E31" s="20">
        <v>6</v>
      </c>
      <c r="F31" s="20">
        <v>1</v>
      </c>
      <c r="G31" s="20">
        <v>5</v>
      </c>
      <c r="H31" s="20">
        <v>4</v>
      </c>
    </row>
    <row r="32" spans="1:8" x14ac:dyDescent="0.2">
      <c r="A32" s="54"/>
      <c r="B32" s="19" t="s">
        <v>13</v>
      </c>
      <c r="C32" s="7">
        <v>134</v>
      </c>
      <c r="D32" s="7">
        <v>106</v>
      </c>
      <c r="E32" s="7">
        <v>120</v>
      </c>
      <c r="F32" s="7">
        <v>122</v>
      </c>
      <c r="G32" s="7">
        <v>84</v>
      </c>
      <c r="H32" s="7">
        <v>65</v>
      </c>
    </row>
    <row r="33" spans="1:8" x14ac:dyDescent="0.2">
      <c r="A33" s="54"/>
      <c r="B33" s="21" t="s">
        <v>14</v>
      </c>
      <c r="C33" s="7">
        <v>2438</v>
      </c>
      <c r="D33" s="7">
        <v>2021</v>
      </c>
      <c r="E33" s="7">
        <v>2929</v>
      </c>
      <c r="F33" s="7">
        <v>2352</v>
      </c>
      <c r="G33" s="7">
        <v>2035</v>
      </c>
      <c r="H33" s="7">
        <v>2327</v>
      </c>
    </row>
    <row r="34" spans="1:8" ht="22.5" x14ac:dyDescent="0.2">
      <c r="A34" s="54"/>
      <c r="B34" s="22" t="s">
        <v>15</v>
      </c>
      <c r="C34" s="43">
        <v>35</v>
      </c>
      <c r="D34" s="43">
        <v>31</v>
      </c>
      <c r="E34" s="7">
        <v>25</v>
      </c>
      <c r="F34" s="7">
        <v>36</v>
      </c>
      <c r="G34" s="7">
        <v>16</v>
      </c>
      <c r="H34" s="7">
        <v>17</v>
      </c>
    </row>
    <row r="35" spans="1:8" x14ac:dyDescent="0.2">
      <c r="A35" s="54"/>
      <c r="B35" s="23" t="s">
        <v>16</v>
      </c>
      <c r="C35" s="44">
        <v>3589</v>
      </c>
      <c r="D35" s="44">
        <v>2774</v>
      </c>
      <c r="E35" s="10">
        <v>3831</v>
      </c>
      <c r="F35" s="10">
        <v>4696</v>
      </c>
      <c r="G35" s="10">
        <v>2387</v>
      </c>
      <c r="H35" s="10">
        <v>4311</v>
      </c>
    </row>
    <row r="36" spans="1:8" x14ac:dyDescent="0.2">
      <c r="A36" s="54"/>
      <c r="B36" s="17" t="s">
        <v>8</v>
      </c>
      <c r="C36" s="13">
        <f>SUM(C31:C35)</f>
        <v>6201</v>
      </c>
      <c r="D36" s="13">
        <f t="shared" ref="D36" si="3">SUM(D31:D35)</f>
        <v>4938</v>
      </c>
      <c r="E36" s="13">
        <v>6911</v>
      </c>
      <c r="F36" s="13">
        <v>7207</v>
      </c>
      <c r="G36" s="13">
        <v>4527</v>
      </c>
      <c r="H36" s="13">
        <v>6724</v>
      </c>
    </row>
    <row r="37" spans="1:8" ht="8.25" customHeight="1" x14ac:dyDescent="0.2">
      <c r="A37" s="14"/>
      <c r="B37" s="24"/>
      <c r="C37" s="25"/>
      <c r="D37" s="25"/>
      <c r="E37" s="25"/>
      <c r="F37" s="25"/>
      <c r="G37" s="25"/>
      <c r="H37" s="25"/>
    </row>
    <row r="38" spans="1:8" x14ac:dyDescent="0.2">
      <c r="A38" s="14"/>
      <c r="B38" s="17" t="s">
        <v>9</v>
      </c>
      <c r="C38" s="52">
        <f>D36/C36</f>
        <v>0.79632317368166428</v>
      </c>
      <c r="D38" s="53"/>
      <c r="E38" s="52">
        <f>F36/E36</f>
        <v>1.0428302705831283</v>
      </c>
      <c r="F38" s="53"/>
      <c r="G38" s="52">
        <f>H36/G36</f>
        <v>1.4853103600618511</v>
      </c>
      <c r="H38" s="53"/>
    </row>
    <row r="40" spans="1:8" x14ac:dyDescent="0.2">
      <c r="A40" s="27"/>
      <c r="C40" s="51"/>
      <c r="D40" s="51"/>
      <c r="E40" s="51"/>
      <c r="F40" s="51"/>
      <c r="G40" s="51"/>
      <c r="H40" s="51"/>
    </row>
    <row r="41" spans="1:8" ht="29.45" customHeight="1" x14ac:dyDescent="0.2">
      <c r="A41" s="55"/>
      <c r="B41" s="55"/>
    </row>
    <row r="42" spans="1:8" ht="33" customHeight="1" x14ac:dyDescent="0.2">
      <c r="A42" s="55" t="s">
        <v>19</v>
      </c>
      <c r="B42" s="55"/>
      <c r="C42" s="55"/>
      <c r="D42" s="55"/>
      <c r="E42" s="55"/>
      <c r="F42" s="55"/>
    </row>
  </sheetData>
  <mergeCells count="18">
    <mergeCell ref="A42:F42"/>
    <mergeCell ref="A41:B41"/>
    <mergeCell ref="C11:D11"/>
    <mergeCell ref="C20:D20"/>
    <mergeCell ref="C29:D29"/>
    <mergeCell ref="C38:D38"/>
    <mergeCell ref="A31:A36"/>
    <mergeCell ref="G11:H11"/>
    <mergeCell ref="G20:H20"/>
    <mergeCell ref="G29:H29"/>
    <mergeCell ref="G38:H38"/>
    <mergeCell ref="A6:A9"/>
    <mergeCell ref="A13:A18"/>
    <mergeCell ref="A22:A27"/>
    <mergeCell ref="E11:F11"/>
    <mergeCell ref="E20:F20"/>
    <mergeCell ref="E29:F29"/>
    <mergeCell ref="E38:F38"/>
  </mergeCells>
  <conditionalFormatting sqref="C11:D11">
    <cfRule type="cellIs" dxfId="46" priority="84" operator="lessThan">
      <formula>1</formula>
    </cfRule>
    <cfRule type="cellIs" dxfId="45" priority="88" operator="lessThan">
      <formula>1</formula>
    </cfRule>
    <cfRule type="cellIs" dxfId="44" priority="89" operator="lessThan">
      <formula>0.99</formula>
    </cfRule>
    <cfRule type="cellIs" dxfId="43" priority="90" operator="greaterThan">
      <formula>1</formula>
    </cfRule>
  </conditionalFormatting>
  <conditionalFormatting sqref="C38:D38">
    <cfRule type="cellIs" dxfId="42" priority="78" operator="lessThan">
      <formula>1</formula>
    </cfRule>
    <cfRule type="cellIs" dxfId="41" priority="79" operator="lessThan">
      <formula>0.99</formula>
    </cfRule>
    <cfRule type="cellIs" dxfId="40" priority="80" operator="greaterThan">
      <formula>1</formula>
    </cfRule>
  </conditionalFormatting>
  <conditionalFormatting sqref="C29:D29">
    <cfRule type="cellIs" dxfId="39" priority="75" operator="lessThan">
      <formula>1</formula>
    </cfRule>
    <cfRule type="cellIs" dxfId="38" priority="76" operator="lessThan">
      <formula>0.99</formula>
    </cfRule>
    <cfRule type="cellIs" dxfId="37" priority="77" operator="greaterThan">
      <formula>1</formula>
    </cfRule>
  </conditionalFormatting>
  <conditionalFormatting sqref="C20:D20">
    <cfRule type="cellIs" dxfId="36" priority="72" operator="lessThan">
      <formula>1</formula>
    </cfRule>
    <cfRule type="cellIs" dxfId="35" priority="73" operator="lessThan">
      <formula>0.99</formula>
    </cfRule>
    <cfRule type="cellIs" dxfId="34" priority="74" operator="greaterThan">
      <formula>1</formula>
    </cfRule>
  </conditionalFormatting>
  <conditionalFormatting sqref="E11:F11">
    <cfRule type="cellIs" dxfId="33" priority="57" operator="lessThan">
      <formula>1</formula>
    </cfRule>
    <cfRule type="cellIs" dxfId="32" priority="58" operator="lessThan">
      <formula>1</formula>
    </cfRule>
    <cfRule type="cellIs" dxfId="31" priority="59" operator="lessThan">
      <formula>0.99</formula>
    </cfRule>
    <cfRule type="cellIs" dxfId="30" priority="60" operator="greaterThan">
      <formula>1</formula>
    </cfRule>
  </conditionalFormatting>
  <conditionalFormatting sqref="E38:F38">
    <cfRule type="cellIs" dxfId="29" priority="54" operator="lessThan">
      <formula>1</formula>
    </cfRule>
    <cfRule type="cellIs" dxfId="28" priority="55" operator="lessThan">
      <formula>0.99</formula>
    </cfRule>
    <cfRule type="cellIs" dxfId="27" priority="56" operator="greaterThan">
      <formula>1</formula>
    </cfRule>
  </conditionalFormatting>
  <conditionalFormatting sqref="E29:F29">
    <cfRule type="cellIs" dxfId="26" priority="51" operator="lessThan">
      <formula>1</formula>
    </cfRule>
    <cfRule type="cellIs" dxfId="25" priority="52" operator="lessThan">
      <formula>0.99</formula>
    </cfRule>
    <cfRule type="cellIs" dxfId="24" priority="53" operator="greaterThan">
      <formula>1</formula>
    </cfRule>
  </conditionalFormatting>
  <conditionalFormatting sqref="E20:F20">
    <cfRule type="cellIs" dxfId="23" priority="48" operator="lessThan">
      <formula>1</formula>
    </cfRule>
    <cfRule type="cellIs" dxfId="22" priority="49" operator="lessThan">
      <formula>0.99</formula>
    </cfRule>
    <cfRule type="cellIs" dxfId="21" priority="50" operator="greaterThan">
      <formula>1</formula>
    </cfRule>
  </conditionalFormatting>
  <conditionalFormatting sqref="G20:H20">
    <cfRule type="cellIs" dxfId="20" priority="11" operator="lessThan">
      <formula>1</formula>
    </cfRule>
    <cfRule type="cellIs" dxfId="19" priority="12" operator="lessThan">
      <formula>0.99</formula>
    </cfRule>
    <cfRule type="cellIs" dxfId="18" priority="13" operator="greaterThan">
      <formula>1</formula>
    </cfRule>
  </conditionalFormatting>
  <conditionalFormatting sqref="G29:H29">
    <cfRule type="cellIs" dxfId="17" priority="8" operator="lessThan">
      <formula>1</formula>
    </cfRule>
    <cfRule type="cellIs" dxfId="16" priority="9" operator="lessThan">
      <formula>0.99</formula>
    </cfRule>
    <cfRule type="cellIs" dxfId="15" priority="10" operator="greaterThan">
      <formula>1</formula>
    </cfRule>
  </conditionalFormatting>
  <conditionalFormatting sqref="G38:H38">
    <cfRule type="cellIs" dxfId="14" priority="5" operator="lessThan">
      <formula>1</formula>
    </cfRule>
    <cfRule type="cellIs" dxfId="13" priority="6" operator="lessThan">
      <formula>0.99</formula>
    </cfRule>
    <cfRule type="cellIs" dxfId="12" priority="7" operator="greaterThan">
      <formula>1</formula>
    </cfRule>
  </conditionalFormatting>
  <conditionalFormatting sqref="G11:H11">
    <cfRule type="cellIs" dxfId="11" priority="1" operator="lessThan">
      <formula>1</formula>
    </cfRule>
    <cfRule type="cellIs" dxfId="10" priority="2" operator="lessThan">
      <formula>1</formula>
    </cfRule>
    <cfRule type="cellIs" dxfId="9" priority="3" operator="lessThan">
      <formula>0.99</formula>
    </cfRule>
    <cfRule type="cellIs" dxfId="8" priority="4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="115" zoomScaleNormal="115" workbookViewId="0">
      <selection activeCell="D6" sqref="D6:D12"/>
    </sheetView>
  </sheetViews>
  <sheetFormatPr defaultColWidth="9.140625" defaultRowHeight="12.75" x14ac:dyDescent="0.2"/>
  <cols>
    <col min="1" max="1" width="29.85546875" style="2" customWidth="1"/>
    <col min="2" max="2" width="19.28515625" style="2" customWidth="1"/>
    <col min="3" max="3" width="11.85546875" style="2" customWidth="1"/>
    <col min="4" max="4" width="11.5703125" style="2" customWidth="1"/>
    <col min="5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20</v>
      </c>
    </row>
    <row r="3" spans="1:8" x14ac:dyDescent="0.2">
      <c r="A3" s="50" t="s">
        <v>30</v>
      </c>
    </row>
    <row r="5" spans="1:8" ht="33" customHeight="1" x14ac:dyDescent="0.2">
      <c r="A5" s="4" t="s">
        <v>2</v>
      </c>
      <c r="B5" s="4" t="s">
        <v>3</v>
      </c>
      <c r="C5" s="28" t="s">
        <v>26</v>
      </c>
      <c r="D5" s="28" t="s">
        <v>31</v>
      </c>
      <c r="E5" s="28" t="s">
        <v>21</v>
      </c>
    </row>
    <row r="6" spans="1:8" ht="25.15" customHeight="1" x14ac:dyDescent="0.2">
      <c r="A6" s="29" t="s">
        <v>4</v>
      </c>
      <c r="B6" s="36" t="s">
        <v>8</v>
      </c>
      <c r="C6" s="42">
        <v>5764</v>
      </c>
      <c r="D6" s="42">
        <v>6601</v>
      </c>
      <c r="E6" s="34">
        <f>(D6-C6)/C6</f>
        <v>0.14521165857043719</v>
      </c>
    </row>
    <row r="7" spans="1:8" ht="8.25" customHeight="1" x14ac:dyDescent="0.2">
      <c r="A7" s="14"/>
      <c r="B7" s="37"/>
      <c r="C7" s="16"/>
      <c r="D7" s="16"/>
      <c r="E7" s="39"/>
    </row>
    <row r="8" spans="1:8" ht="25.15" customHeight="1" x14ac:dyDescent="0.2">
      <c r="A8" s="29" t="s">
        <v>10</v>
      </c>
      <c r="B8" s="32" t="s">
        <v>8</v>
      </c>
      <c r="C8" s="33">
        <v>5199</v>
      </c>
      <c r="D8" s="33">
        <v>3135</v>
      </c>
      <c r="E8" s="34">
        <f>(D8-C8)/C8</f>
        <v>-0.39699942296595497</v>
      </c>
    </row>
    <row r="9" spans="1:8" ht="8.25" customHeight="1" x14ac:dyDescent="0.2">
      <c r="A9" s="30"/>
      <c r="B9" s="37"/>
      <c r="C9" s="31"/>
      <c r="D9" s="31"/>
      <c r="E9" s="40"/>
    </row>
    <row r="10" spans="1:8" ht="25.15" customHeight="1" x14ac:dyDescent="0.2">
      <c r="A10" s="29" t="s">
        <v>17</v>
      </c>
      <c r="B10" s="32" t="s">
        <v>8</v>
      </c>
      <c r="C10" s="33">
        <v>6409</v>
      </c>
      <c r="D10" s="33">
        <v>6134</v>
      </c>
      <c r="E10" s="34">
        <f>(D10-C10)/C10</f>
        <v>-4.2908410048369483E-2</v>
      </c>
    </row>
    <row r="11" spans="1:8" ht="8.25" customHeight="1" x14ac:dyDescent="0.2">
      <c r="B11" s="38"/>
      <c r="C11" s="18"/>
      <c r="D11" s="18"/>
      <c r="E11" s="41"/>
    </row>
    <row r="12" spans="1:8" ht="25.15" customHeight="1" x14ac:dyDescent="0.2">
      <c r="A12" s="29" t="s">
        <v>18</v>
      </c>
      <c r="B12" s="32" t="s">
        <v>8</v>
      </c>
      <c r="C12" s="33">
        <v>15783</v>
      </c>
      <c r="D12" s="33">
        <v>12356</v>
      </c>
      <c r="E12" s="34">
        <f>(D12-C12)/C12</f>
        <v>-0.21713235759994931</v>
      </c>
    </row>
    <row r="13" spans="1:8" x14ac:dyDescent="0.2">
      <c r="C13" s="18"/>
      <c r="D13" s="18"/>
    </row>
    <row r="14" spans="1:8" ht="23.45" customHeight="1" x14ac:dyDescent="0.2">
      <c r="A14" s="55"/>
      <c r="B14" s="55"/>
      <c r="C14" s="55"/>
      <c r="D14" s="55"/>
      <c r="E14" s="55"/>
      <c r="F14" s="35"/>
      <c r="G14" s="35"/>
      <c r="H14" s="35"/>
    </row>
    <row r="15" spans="1:8" ht="30" customHeight="1" x14ac:dyDescent="0.2">
      <c r="A15" s="55" t="s">
        <v>19</v>
      </c>
      <c r="B15" s="55"/>
      <c r="C15" s="55"/>
      <c r="D15" s="55"/>
      <c r="E15" s="55"/>
    </row>
  </sheetData>
  <mergeCells count="2">
    <mergeCell ref="A14:E14"/>
    <mergeCell ref="A15:E15"/>
  </mergeCells>
  <conditionalFormatting sqref="E1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E1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6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67FA15-397F-456C-A5A5-9F597DED3B1C}"/>
</file>

<file path=customXml/itemProps2.xml><?xml version="1.0" encoding="utf-8"?>
<ds:datastoreItem xmlns:ds="http://schemas.openxmlformats.org/officeDocument/2006/customXml" ds:itemID="{F5C50B97-2C96-48BF-886E-497271DC017D}"/>
</file>

<file path=customXml/itemProps3.xml><?xml version="1.0" encoding="utf-8"?>
<ds:datastoreItem xmlns:ds="http://schemas.openxmlformats.org/officeDocument/2006/customXml" ds:itemID="{C0CB5173-3426-4926-96A6-8A5253C70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Flussi_reggioc</vt:lpstr>
      <vt:lpstr>varpend_reggioc</vt:lpstr>
      <vt:lpstr>Flussi_reggioc!Area_stampa</vt:lpstr>
      <vt:lpstr>varpend_reggioc!Area_stampa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2017-02-27T15:14:10Z</dcterms:created>
  <dcterms:modified xsi:type="dcterms:W3CDTF">2019-11-06T09:45:56Z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