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2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'!$A$1:$F$86</definedName>
    <definedName name="_xlnm.Print_Area" localSheetId="1">'Variazione pendenti'!$A$1:$F$24</definedName>
  </definedNames>
  <calcPr calcId="162913"/>
</workbook>
</file>

<file path=xl/calcChain.xml><?xml version="1.0" encoding="utf-8"?>
<calcChain xmlns="http://schemas.openxmlformats.org/spreadsheetml/2006/main"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86" i="6" l="1"/>
  <c r="G59" i="6"/>
  <c r="G77" i="6"/>
  <c r="G68" i="6"/>
  <c r="G41" i="6"/>
  <c r="G50" i="6"/>
  <c r="G23" i="6"/>
  <c r="G14" i="6"/>
  <c r="G32" i="6"/>
  <c r="F23" i="7"/>
  <c r="F21" i="7"/>
  <c r="F84" i="6"/>
  <c r="E84" i="6"/>
  <c r="D84" i="6"/>
  <c r="C84" i="6"/>
  <c r="F75" i="6"/>
  <c r="E75" i="6"/>
  <c r="D75" i="6"/>
  <c r="C75" i="6"/>
  <c r="E77" i="6" l="1"/>
  <c r="C86" i="6"/>
  <c r="C77" i="6"/>
  <c r="E86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<sst xmlns="http://schemas.openxmlformats.org/spreadsheetml/2006/main" count="209" uniqueCount="54">
  <si>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</si>
  <si>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</si>
  <si>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</si>
  <si>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</si>
  <si>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</si>
  <si>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</si>
  <si>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</si>
  <si>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</si>
  <si>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</si>
  <si>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</si>
  <si>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</si>
  <si>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</si>
  <si>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</si>
  <si>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</si>
  <si>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</si>
  <si>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</si>
  <si>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</si>
  <si>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</si>
  <si>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</si>
  <si>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</si>
  <si>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</si>
  <si>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</si>
  <si>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</si>
  <si>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</si>
  <si>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</si>
  <si>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</si>
  <si>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</si>
  <si>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</si>
  <si>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</si>
  <si>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</si>
  <si>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</si>
  <si>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</si>
  <si>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Fino al 2006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</si>
  <si>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</si>
  <si>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</si>
  <si>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</si>
  <si>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</si>
  <si>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</si>
  <si>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</si>
  <si>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</si>
  <si>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</si>
  <si>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</si>
  <si>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</si>
  <si>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</si>
  <si>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</si>
  <si>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2016</t>
  </si>
  <si>
    <t>Definiti 2016</t>
  </si>
  <si>
    <t>Pendenti al 31/12/2014</t>
  </si>
  <si>
    <t>Ultimo aggiornamento del sistema di rilevazione avvenuto l'8 ottobre 2017</t>
  </si>
  <si>
    <t>Anni 2015 - 30 settembre 2017</t>
  </si>
  <si>
    <t>Pendenti al 30 settembre 2017</t>
  </si>
  <si>
    <t>Pendenti al 30/09/2017</t>
  </si>
  <si>
    <t>Iscritti 
gen - set 2017</t>
  </si>
  <si>
    <t>Definiti 
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</si>
</sst>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9" fillId="0" borderId="0" xfId="2" applyFont="1"/>
    <xf numFmtId="14" fontId="3" fillId="0" borderId="1" xfId="2" applyNumberFormat="1" applyFont="1" applyBorder="1" applyAlignment="1">
      <alignment horizontal="right" vertical="center" wrapText="1"/>
    </xf>
    <xf numFmtId="3" fontId="8" fillId="0" borderId="1" xfId="2" applyNumberFormat="1" applyFont="1" applyBorder="1"/>
    <xf numFmtId="0" fontId="3" fillId="0" borderId="0" xfId="5" applyFont="1" applyFill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activeCell="J55" sqref="J55:K61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49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45</v>
      </c>
      <c r="F6" s="7" t="s">
        <v>46</v>
      </c>
      <c r="G6" s="7" t="s">
        <v>52</v>
      </c>
      <c r="H6" s="7" t="s">
        <v>53</v>
      </c>
    </row>
    <row r="7" spans="1:8" x14ac:dyDescent="0.2">
      <c r="A7" s="54" t="s">
        <v>21</v>
      </c>
      <c r="B7" s="3" t="s">
        <v>13</v>
      </c>
      <c r="C7" s="4">
        <v>1403</v>
      </c>
      <c r="D7" s="4">
        <v>1748</v>
      </c>
      <c r="E7" s="4">
        <v>1386</v>
      </c>
      <c r="F7" s="4">
        <v>1447</v>
      </c>
      <c r="G7" s="4">
        <v>1127</v>
      </c>
      <c r="H7" s="4">
        <v>982</v>
      </c>
    </row>
    <row r="8" spans="1:8" x14ac:dyDescent="0.2">
      <c r="A8" s="54" t="s">
        <v>3</v>
      </c>
      <c r="B8" s="3" t="s">
        <v>15</v>
      </c>
      <c r="C8" s="4">
        <v>263</v>
      </c>
      <c r="D8" s="4">
        <v>224</v>
      </c>
      <c r="E8" s="4">
        <v>293</v>
      </c>
      <c r="F8" s="4">
        <v>284</v>
      </c>
      <c r="G8" s="4">
        <v>221</v>
      </c>
      <c r="H8" s="4">
        <v>303</v>
      </c>
    </row>
    <row r="9" spans="1:8" x14ac:dyDescent="0.2">
      <c r="A9" s="54" t="s">
        <v>3</v>
      </c>
      <c r="B9" s="3" t="s">
        <v>16</v>
      </c>
      <c r="C9" s="4">
        <v>186</v>
      </c>
      <c r="D9" s="4">
        <v>174</v>
      </c>
      <c r="E9" s="4">
        <v>155</v>
      </c>
      <c r="F9" s="4">
        <v>160</v>
      </c>
      <c r="G9" s="4">
        <v>171</v>
      </c>
      <c r="H9" s="4">
        <v>177</v>
      </c>
    </row>
    <row r="10" spans="1:8" x14ac:dyDescent="0.2">
      <c r="A10" s="54" t="s">
        <v>3</v>
      </c>
      <c r="B10" s="3" t="s">
        <v>17</v>
      </c>
      <c r="C10" s="4">
        <v>35</v>
      </c>
      <c r="D10" s="4">
        <v>43</v>
      </c>
      <c r="E10" s="4">
        <v>36</v>
      </c>
      <c r="F10" s="4">
        <v>37</v>
      </c>
      <c r="G10" s="4">
        <v>34</v>
      </c>
      <c r="H10" s="4">
        <v>32</v>
      </c>
    </row>
    <row r="11" spans="1:8" x14ac:dyDescent="0.2">
      <c r="A11" s="54" t="s">
        <v>3</v>
      </c>
      <c r="B11" s="3" t="s">
        <v>18</v>
      </c>
      <c r="C11" s="4">
        <v>5</v>
      </c>
      <c r="D11" s="4">
        <v>5</v>
      </c>
      <c r="E11" s="4">
        <v>11</v>
      </c>
      <c r="F11" s="4">
        <v>7</v>
      </c>
      <c r="G11" s="4">
        <v>10</v>
      </c>
      <c r="H11" s="4">
        <v>9</v>
      </c>
    </row>
    <row r="12" spans="1:8" x14ac:dyDescent="0.2">
      <c r="A12" s="54"/>
      <c r="B12" s="13" t="s">
        <v>14</v>
      </c>
      <c r="C12" s="14">
        <f>SUM(C7:C11)</f>
        <v>1892</v>
      </c>
      <c r="D12" s="14">
        <f>SUM(D7:D11)</f>
        <v>2194</v>
      </c>
      <c r="E12" s="14">
        <f t="shared" ref="E12:F12" si="0">SUM(E7:E11)</f>
        <v>1881</v>
      </c>
      <c r="F12" s="14">
        <f t="shared" si="0"/>
        <v>1935</v>
      </c>
      <c r="G12" s="14">
        <f t="shared" ref="G12:H12" si="1">SUM(G7:G11)</f>
        <v>1563</v>
      </c>
      <c r="H12" s="14">
        <f t="shared" si="1"/>
        <v>1503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2">
        <f>D12/C12</f>
        <v>1.1596194503171247</v>
      </c>
      <c r="D14" s="53"/>
      <c r="E14" s="52">
        <f>F12/E12</f>
        <v>1.0287081339712918</v>
      </c>
      <c r="F14" s="53"/>
      <c r="G14" s="52">
        <f>H12/G12</f>
        <v>0.96161228406909793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22</v>
      </c>
      <c r="B16" s="3" t="s">
        <v>13</v>
      </c>
      <c r="C16" s="4">
        <v>1091</v>
      </c>
      <c r="D16" s="4">
        <v>1035</v>
      </c>
      <c r="E16" s="4">
        <v>1084</v>
      </c>
      <c r="F16" s="4">
        <v>749</v>
      </c>
      <c r="G16" s="4">
        <v>815</v>
      </c>
      <c r="H16" s="4">
        <v>848</v>
      </c>
    </row>
    <row r="17" spans="1:8" x14ac:dyDescent="0.2">
      <c r="A17" s="54" t="s">
        <v>4</v>
      </c>
      <c r="B17" s="3" t="s">
        <v>15</v>
      </c>
      <c r="C17" s="4">
        <v>345</v>
      </c>
      <c r="D17" s="4">
        <v>443</v>
      </c>
      <c r="E17" s="4">
        <v>360</v>
      </c>
      <c r="F17" s="4">
        <v>396</v>
      </c>
      <c r="G17" s="4">
        <v>321</v>
      </c>
      <c r="H17" s="4">
        <v>239</v>
      </c>
    </row>
    <row r="18" spans="1:8" x14ac:dyDescent="0.2">
      <c r="A18" s="54" t="s">
        <v>4</v>
      </c>
      <c r="B18" s="3" t="s">
        <v>16</v>
      </c>
      <c r="C18" s="4">
        <v>102</v>
      </c>
      <c r="D18" s="4">
        <v>114</v>
      </c>
      <c r="E18" s="5">
        <v>125</v>
      </c>
      <c r="F18" s="4">
        <v>141</v>
      </c>
      <c r="G18" s="5">
        <v>70</v>
      </c>
      <c r="H18" s="4">
        <v>68</v>
      </c>
    </row>
    <row r="19" spans="1:8" x14ac:dyDescent="0.2">
      <c r="A19" s="54" t="s">
        <v>4</v>
      </c>
      <c r="B19" s="3" t="s">
        <v>17</v>
      </c>
      <c r="C19" s="4">
        <v>42</v>
      </c>
      <c r="D19" s="4">
        <v>39</v>
      </c>
      <c r="E19" s="4">
        <v>45</v>
      </c>
      <c r="F19" s="4">
        <v>59</v>
      </c>
      <c r="G19" s="4">
        <v>28</v>
      </c>
      <c r="H19" s="4">
        <v>40</v>
      </c>
    </row>
    <row r="20" spans="1:8" x14ac:dyDescent="0.2">
      <c r="A20" s="54" t="s">
        <v>4</v>
      </c>
      <c r="B20" s="3" t="s">
        <v>18</v>
      </c>
      <c r="C20" s="4">
        <v>3</v>
      </c>
      <c r="D20" s="4">
        <v>5</v>
      </c>
      <c r="E20" s="4">
        <v>19</v>
      </c>
      <c r="F20" s="4">
        <v>3</v>
      </c>
      <c r="G20" s="4">
        <v>17</v>
      </c>
      <c r="H20" s="4">
        <v>15</v>
      </c>
    </row>
    <row r="21" spans="1:8" x14ac:dyDescent="0.2">
      <c r="A21" s="54"/>
      <c r="B21" s="13" t="s">
        <v>14</v>
      </c>
      <c r="C21" s="14">
        <f t="shared" ref="C21:F21" si="2">SUM(C16:C20)</f>
        <v>1583</v>
      </c>
      <c r="D21" s="14">
        <f t="shared" si="2"/>
        <v>1636</v>
      </c>
      <c r="E21" s="14">
        <f t="shared" si="2"/>
        <v>1633</v>
      </c>
      <c r="F21" s="14">
        <f t="shared" si="2"/>
        <v>1348</v>
      </c>
      <c r="G21" s="14">
        <f t="shared" ref="G21:H21" si="3">SUM(G16:G20)</f>
        <v>1251</v>
      </c>
      <c r="H21" s="14">
        <f t="shared" si="3"/>
        <v>1210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2">
        <f>D21/C21</f>
        <v>1.0334807327858497</v>
      </c>
      <c r="D23" s="53"/>
      <c r="E23" s="52">
        <f>F21/E21</f>
        <v>0.82547458665033679</v>
      </c>
      <c r="F23" s="53"/>
      <c r="G23" s="52">
        <f>H21/G21</f>
        <v>0.96722621902478012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23</v>
      </c>
      <c r="B25" s="3" t="s">
        <v>13</v>
      </c>
      <c r="C25" s="4">
        <v>1334</v>
      </c>
      <c r="D25" s="4">
        <v>1774</v>
      </c>
      <c r="E25" s="4">
        <v>1351</v>
      </c>
      <c r="F25" s="4">
        <v>1580</v>
      </c>
      <c r="G25" s="4">
        <v>1079</v>
      </c>
      <c r="H25" s="4">
        <v>1041</v>
      </c>
    </row>
    <row r="26" spans="1:8" x14ac:dyDescent="0.2">
      <c r="A26" s="54"/>
      <c r="B26" s="3" t="s">
        <v>15</v>
      </c>
      <c r="C26" s="4">
        <v>311</v>
      </c>
      <c r="D26" s="4">
        <v>427</v>
      </c>
      <c r="E26" s="4">
        <v>392</v>
      </c>
      <c r="F26" s="4">
        <v>415</v>
      </c>
      <c r="G26" s="4">
        <v>284</v>
      </c>
      <c r="H26" s="4">
        <v>309</v>
      </c>
    </row>
    <row r="27" spans="1:8" x14ac:dyDescent="0.2">
      <c r="A27" s="54"/>
      <c r="B27" s="3" t="s">
        <v>16</v>
      </c>
      <c r="C27" s="4">
        <v>328</v>
      </c>
      <c r="D27" s="4">
        <v>337</v>
      </c>
      <c r="E27" s="4">
        <v>322</v>
      </c>
      <c r="F27" s="4">
        <v>330</v>
      </c>
      <c r="G27" s="4">
        <v>303</v>
      </c>
      <c r="H27" s="4">
        <v>244</v>
      </c>
    </row>
    <row r="28" spans="1:8" x14ac:dyDescent="0.2">
      <c r="A28" s="54"/>
      <c r="B28" s="3" t="s">
        <v>17</v>
      </c>
      <c r="C28" s="4">
        <v>59</v>
      </c>
      <c r="D28" s="4">
        <v>22</v>
      </c>
      <c r="E28" s="4">
        <v>56</v>
      </c>
      <c r="F28" s="4">
        <v>48</v>
      </c>
      <c r="G28" s="4">
        <v>33</v>
      </c>
      <c r="H28" s="4">
        <v>54</v>
      </c>
    </row>
    <row r="29" spans="1:8" x14ac:dyDescent="0.2">
      <c r="A29" s="54"/>
      <c r="B29" s="3" t="s">
        <v>18</v>
      </c>
      <c r="C29" s="4">
        <v>14</v>
      </c>
      <c r="D29" s="4">
        <v>13</v>
      </c>
      <c r="E29" s="4">
        <v>8</v>
      </c>
      <c r="F29" s="4">
        <v>9</v>
      </c>
      <c r="G29" s="4">
        <v>4</v>
      </c>
      <c r="H29" s="4">
        <v>7</v>
      </c>
    </row>
    <row r="30" spans="1:8" x14ac:dyDescent="0.2">
      <c r="A30" s="54"/>
      <c r="B30" s="13" t="s">
        <v>14</v>
      </c>
      <c r="C30" s="14">
        <f t="shared" ref="C30:F30" si="4">SUM(C25:C29)</f>
        <v>2046</v>
      </c>
      <c r="D30" s="14">
        <f t="shared" si="4"/>
        <v>2573</v>
      </c>
      <c r="E30" s="14">
        <f t="shared" si="4"/>
        <v>2129</v>
      </c>
      <c r="F30" s="14">
        <f t="shared" si="4"/>
        <v>2382</v>
      </c>
      <c r="G30" s="14">
        <f t="shared" ref="G30:H30" si="5">SUM(G25:G29)</f>
        <v>1703</v>
      </c>
      <c r="H30" s="14">
        <f t="shared" si="5"/>
        <v>1655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2">
        <f>D30/C30</f>
        <v>1.2575757575757576</v>
      </c>
      <c r="D32" s="53"/>
      <c r="E32" s="52">
        <f>F30/E30</f>
        <v>1.1188351338656646</v>
      </c>
      <c r="F32" s="53"/>
      <c r="G32" s="52">
        <f>H30/G30</f>
        <v>0.97181444509688786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24</v>
      </c>
      <c r="B34" s="3" t="s">
        <v>13</v>
      </c>
      <c r="C34" s="4">
        <v>1834</v>
      </c>
      <c r="D34" s="4">
        <v>1814</v>
      </c>
      <c r="E34" s="4">
        <v>1792</v>
      </c>
      <c r="F34" s="4">
        <v>2122</v>
      </c>
      <c r="G34" s="4">
        <v>1464</v>
      </c>
      <c r="H34" s="4">
        <v>1675</v>
      </c>
    </row>
    <row r="35" spans="1:8" x14ac:dyDescent="0.2">
      <c r="A35" s="54" t="s">
        <v>5</v>
      </c>
      <c r="B35" s="3" t="s">
        <v>15</v>
      </c>
      <c r="C35" s="4">
        <v>434</v>
      </c>
      <c r="D35" s="4">
        <v>589</v>
      </c>
      <c r="E35" s="4">
        <v>540</v>
      </c>
      <c r="F35" s="4">
        <v>551</v>
      </c>
      <c r="G35" s="4">
        <v>424</v>
      </c>
      <c r="H35" s="4">
        <v>353</v>
      </c>
    </row>
    <row r="36" spans="1:8" x14ac:dyDescent="0.2">
      <c r="A36" s="54" t="s">
        <v>5</v>
      </c>
      <c r="B36" s="3" t="s">
        <v>16</v>
      </c>
      <c r="C36" s="4">
        <v>431</v>
      </c>
      <c r="D36" s="4">
        <v>436</v>
      </c>
      <c r="E36" s="4">
        <v>283</v>
      </c>
      <c r="F36" s="4">
        <v>341</v>
      </c>
      <c r="G36" s="4">
        <v>214</v>
      </c>
      <c r="H36" s="4">
        <v>217</v>
      </c>
    </row>
    <row r="37" spans="1:8" x14ac:dyDescent="0.2">
      <c r="A37" s="54" t="s">
        <v>5</v>
      </c>
      <c r="B37" s="3" t="s">
        <v>17</v>
      </c>
      <c r="C37" s="4">
        <v>122</v>
      </c>
      <c r="D37" s="4">
        <v>187</v>
      </c>
      <c r="E37" s="4">
        <v>105</v>
      </c>
      <c r="F37" s="4">
        <v>140</v>
      </c>
      <c r="G37" s="4">
        <v>96</v>
      </c>
      <c r="H37" s="4">
        <v>91</v>
      </c>
    </row>
    <row r="38" spans="1:8" x14ac:dyDescent="0.2">
      <c r="A38" s="54" t="s">
        <v>5</v>
      </c>
      <c r="B38" s="3" t="s">
        <v>18</v>
      </c>
      <c r="C38" s="4">
        <v>11</v>
      </c>
      <c r="D38" s="4">
        <v>9</v>
      </c>
      <c r="E38" s="4">
        <v>6</v>
      </c>
      <c r="F38" s="4">
        <v>9</v>
      </c>
      <c r="G38" s="4">
        <v>5</v>
      </c>
      <c r="H38" s="4">
        <v>6</v>
      </c>
    </row>
    <row r="39" spans="1:8" x14ac:dyDescent="0.2">
      <c r="A39" s="54"/>
      <c r="B39" s="13" t="s">
        <v>14</v>
      </c>
      <c r="C39" s="14">
        <f t="shared" ref="C39:F39" si="6">SUM(C34:C38)</f>
        <v>2832</v>
      </c>
      <c r="D39" s="14">
        <f t="shared" si="6"/>
        <v>3035</v>
      </c>
      <c r="E39" s="14">
        <f t="shared" si="6"/>
        <v>2726</v>
      </c>
      <c r="F39" s="14">
        <f t="shared" si="6"/>
        <v>3163</v>
      </c>
      <c r="G39" s="14">
        <f t="shared" ref="G39:H39" si="7">SUM(G34:G38)</f>
        <v>2203</v>
      </c>
      <c r="H39" s="14">
        <f t="shared" si="7"/>
        <v>2342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2">
        <f>D39/C39</f>
        <v>1.071680790960452</v>
      </c>
      <c r="D41" s="53"/>
      <c r="E41" s="52">
        <f>F39/E39</f>
        <v>1.1603081438004401</v>
      </c>
      <c r="F41" s="53"/>
      <c r="G41" s="52">
        <f>H39/G39</f>
        <v>1.0630957784838857</v>
      </c>
      <c r="H41" s="53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25</v>
      </c>
      <c r="B43" s="3" t="s">
        <v>13</v>
      </c>
      <c r="C43" s="4">
        <v>750</v>
      </c>
      <c r="D43" s="4">
        <v>721</v>
      </c>
      <c r="E43" s="4">
        <v>706</v>
      </c>
      <c r="F43" s="4">
        <v>777</v>
      </c>
      <c r="G43" s="4">
        <v>504</v>
      </c>
      <c r="H43" s="4">
        <v>610</v>
      </c>
    </row>
    <row r="44" spans="1:8" x14ac:dyDescent="0.2">
      <c r="A44" s="54"/>
      <c r="B44" s="3" t="s">
        <v>15</v>
      </c>
      <c r="C44" s="4">
        <v>224</v>
      </c>
      <c r="D44" s="4">
        <v>331</v>
      </c>
      <c r="E44" s="4">
        <v>225</v>
      </c>
      <c r="F44" s="4">
        <v>324</v>
      </c>
      <c r="G44" s="4">
        <v>150</v>
      </c>
      <c r="H44" s="4">
        <v>263</v>
      </c>
    </row>
    <row r="45" spans="1:8" x14ac:dyDescent="0.2">
      <c r="A45" s="54"/>
      <c r="B45" s="3" t="s">
        <v>16</v>
      </c>
      <c r="C45" s="4">
        <v>59</v>
      </c>
      <c r="D45" s="4">
        <v>44</v>
      </c>
      <c r="E45" s="4">
        <v>76</v>
      </c>
      <c r="F45" s="4">
        <v>75</v>
      </c>
      <c r="G45" s="4">
        <v>38</v>
      </c>
      <c r="H45" s="4">
        <v>56</v>
      </c>
    </row>
    <row r="46" spans="1:8" x14ac:dyDescent="0.2">
      <c r="A46" s="54"/>
      <c r="B46" s="3" t="s">
        <v>17</v>
      </c>
      <c r="C46" s="4">
        <v>9</v>
      </c>
      <c r="D46" s="4">
        <v>17</v>
      </c>
      <c r="E46" s="4">
        <v>24</v>
      </c>
      <c r="F46" s="4">
        <v>16</v>
      </c>
      <c r="G46" s="4">
        <v>22</v>
      </c>
      <c r="H46" s="4">
        <v>5</v>
      </c>
    </row>
    <row r="47" spans="1:8" x14ac:dyDescent="0.2">
      <c r="A47" s="54"/>
      <c r="B47" s="3" t="s">
        <v>18</v>
      </c>
      <c r="C47" s="4">
        <v>6</v>
      </c>
      <c r="D47" s="4">
        <v>0</v>
      </c>
      <c r="E47" s="4">
        <v>3</v>
      </c>
      <c r="F47" s="4">
        <v>4</v>
      </c>
      <c r="G47" s="4">
        <v>3</v>
      </c>
      <c r="H47" s="4">
        <v>4</v>
      </c>
    </row>
    <row r="48" spans="1:8" x14ac:dyDescent="0.2">
      <c r="A48" s="54"/>
      <c r="B48" s="13" t="s">
        <v>14</v>
      </c>
      <c r="C48" s="14">
        <f t="shared" ref="C48:F48" si="8">SUM(C43:C47)</f>
        <v>1048</v>
      </c>
      <c r="D48" s="14">
        <f t="shared" si="8"/>
        <v>1113</v>
      </c>
      <c r="E48" s="14">
        <f t="shared" si="8"/>
        <v>1034</v>
      </c>
      <c r="F48" s="14">
        <f t="shared" si="8"/>
        <v>1196</v>
      </c>
      <c r="G48" s="14">
        <f t="shared" ref="G48:H48" si="9">SUM(G43:G47)</f>
        <v>717</v>
      </c>
      <c r="H48" s="14">
        <f t="shared" si="9"/>
        <v>938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2">
        <f>D48/C48</f>
        <v>1.0620229007633588</v>
      </c>
      <c r="D50" s="53"/>
      <c r="E50" s="52">
        <f>F48/E48</f>
        <v>1.1566731141199227</v>
      </c>
      <c r="F50" s="53"/>
      <c r="G50" s="52">
        <f>H48/G48</f>
        <v>1.3082287308228731</v>
      </c>
      <c r="H50" s="53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26</v>
      </c>
      <c r="B52" s="3" t="s">
        <v>13</v>
      </c>
      <c r="C52" s="4">
        <v>30636</v>
      </c>
      <c r="D52" s="4">
        <v>39174</v>
      </c>
      <c r="E52" s="4">
        <v>28577</v>
      </c>
      <c r="F52" s="4">
        <v>36403</v>
      </c>
      <c r="G52" s="4">
        <v>23037</v>
      </c>
      <c r="H52" s="4">
        <v>21312</v>
      </c>
    </row>
    <row r="53" spans="1:8" x14ac:dyDescent="0.2">
      <c r="A53" s="54"/>
      <c r="B53" s="3" t="s">
        <v>15</v>
      </c>
      <c r="C53" s="4">
        <v>1805</v>
      </c>
      <c r="D53" s="4">
        <v>2542</v>
      </c>
      <c r="E53" s="4">
        <v>2175</v>
      </c>
      <c r="F53" s="4">
        <v>2605</v>
      </c>
      <c r="G53" s="4">
        <v>1755</v>
      </c>
      <c r="H53" s="4">
        <v>2012</v>
      </c>
    </row>
    <row r="54" spans="1:8" x14ac:dyDescent="0.2">
      <c r="A54" s="54"/>
      <c r="B54" s="3" t="s">
        <v>16</v>
      </c>
      <c r="C54" s="4">
        <v>3582</v>
      </c>
      <c r="D54" s="4">
        <v>3683</v>
      </c>
      <c r="E54" s="4">
        <v>3564</v>
      </c>
      <c r="F54" s="4">
        <v>3718</v>
      </c>
      <c r="G54" s="4">
        <v>2439</v>
      </c>
      <c r="H54" s="4">
        <v>2394</v>
      </c>
    </row>
    <row r="55" spans="1:8" x14ac:dyDescent="0.2">
      <c r="A55" s="54"/>
      <c r="B55" s="3" t="s">
        <v>17</v>
      </c>
      <c r="C55" s="4">
        <v>1112</v>
      </c>
      <c r="D55" s="4">
        <v>818</v>
      </c>
      <c r="E55" s="4">
        <v>1066</v>
      </c>
      <c r="F55" s="4">
        <v>988</v>
      </c>
      <c r="G55" s="4">
        <v>703</v>
      </c>
      <c r="H55" s="4">
        <v>738</v>
      </c>
    </row>
    <row r="56" spans="1:8" x14ac:dyDescent="0.2">
      <c r="A56" s="54"/>
      <c r="B56" s="3" t="s">
        <v>18</v>
      </c>
      <c r="C56" s="4">
        <v>135</v>
      </c>
      <c r="D56" s="4">
        <v>114</v>
      </c>
      <c r="E56" s="4">
        <v>133</v>
      </c>
      <c r="F56" s="4">
        <v>104</v>
      </c>
      <c r="G56" s="4">
        <v>112</v>
      </c>
      <c r="H56" s="4">
        <v>91</v>
      </c>
    </row>
    <row r="57" spans="1:8" x14ac:dyDescent="0.2">
      <c r="A57" s="54"/>
      <c r="B57" s="13" t="s">
        <v>14</v>
      </c>
      <c r="C57" s="14">
        <f t="shared" ref="C57:F57" si="10">SUM(C52:C56)</f>
        <v>37270</v>
      </c>
      <c r="D57" s="14">
        <f t="shared" si="10"/>
        <v>46331</v>
      </c>
      <c r="E57" s="14">
        <f t="shared" si="10"/>
        <v>35515</v>
      </c>
      <c r="F57" s="14">
        <f t="shared" si="10"/>
        <v>43818</v>
      </c>
      <c r="G57" s="14">
        <f t="shared" ref="G57:H57" si="11">SUM(G52:G56)</f>
        <v>28046</v>
      </c>
      <c r="H57" s="14">
        <f t="shared" si="11"/>
        <v>26547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2">
        <f>D57/C57</f>
        <v>1.2431177891065199</v>
      </c>
      <c r="D59" s="53"/>
      <c r="E59" s="52">
        <f>F57/E57</f>
        <v>1.2337885400534985</v>
      </c>
      <c r="F59" s="53"/>
      <c r="G59" s="52">
        <f>H57/G57</f>
        <v>0.94655209299008769</v>
      </c>
      <c r="H59" s="53"/>
    </row>
    <row r="61" spans="1:8" x14ac:dyDescent="0.2">
      <c r="A61" s="54" t="s">
        <v>27</v>
      </c>
      <c r="B61" s="3" t="s">
        <v>13</v>
      </c>
      <c r="C61" s="4">
        <v>1669</v>
      </c>
      <c r="D61" s="4">
        <v>1341</v>
      </c>
      <c r="E61" s="4">
        <v>1877</v>
      </c>
      <c r="F61" s="4">
        <v>1797</v>
      </c>
      <c r="G61" s="4">
        <v>1458</v>
      </c>
      <c r="H61" s="4">
        <v>1125</v>
      </c>
    </row>
    <row r="62" spans="1:8" x14ac:dyDescent="0.2">
      <c r="A62" s="54"/>
      <c r="B62" s="3" t="s">
        <v>15</v>
      </c>
      <c r="C62" s="4">
        <v>553</v>
      </c>
      <c r="D62" s="4">
        <v>388</v>
      </c>
      <c r="E62" s="4">
        <v>578</v>
      </c>
      <c r="F62" s="4">
        <v>578</v>
      </c>
      <c r="G62" s="4">
        <v>521</v>
      </c>
      <c r="H62" s="4">
        <v>471</v>
      </c>
    </row>
    <row r="63" spans="1:8" x14ac:dyDescent="0.2">
      <c r="A63" s="54"/>
      <c r="B63" s="3" t="s">
        <v>16</v>
      </c>
      <c r="C63" s="4">
        <v>204</v>
      </c>
      <c r="D63" s="4">
        <v>182</v>
      </c>
      <c r="E63" s="4">
        <v>222</v>
      </c>
      <c r="F63" s="4">
        <v>248</v>
      </c>
      <c r="G63" s="4">
        <v>173</v>
      </c>
      <c r="H63" s="4">
        <v>167</v>
      </c>
    </row>
    <row r="64" spans="1:8" x14ac:dyDescent="0.2">
      <c r="A64" s="54"/>
      <c r="B64" s="3" t="s">
        <v>17</v>
      </c>
      <c r="C64" s="4">
        <v>62</v>
      </c>
      <c r="D64" s="4">
        <v>36</v>
      </c>
      <c r="E64" s="4">
        <v>85</v>
      </c>
      <c r="F64" s="4">
        <v>68</v>
      </c>
      <c r="G64" s="4">
        <v>32</v>
      </c>
      <c r="H64" s="4">
        <v>29</v>
      </c>
    </row>
    <row r="65" spans="1:8" x14ac:dyDescent="0.2">
      <c r="A65" s="54"/>
      <c r="B65" s="3" t="s">
        <v>18</v>
      </c>
      <c r="C65" s="4">
        <v>14</v>
      </c>
      <c r="D65" s="4">
        <v>5</v>
      </c>
      <c r="E65" s="4">
        <v>10</v>
      </c>
      <c r="F65" s="4">
        <v>6</v>
      </c>
      <c r="G65" s="4">
        <v>8</v>
      </c>
      <c r="H65" s="4">
        <v>7</v>
      </c>
    </row>
    <row r="66" spans="1:8" x14ac:dyDescent="0.2">
      <c r="A66" s="54"/>
      <c r="B66" s="13" t="s">
        <v>14</v>
      </c>
      <c r="C66" s="14">
        <f t="shared" ref="C66:F66" si="12">SUM(C61:C65)</f>
        <v>2502</v>
      </c>
      <c r="D66" s="14">
        <f t="shared" si="12"/>
        <v>1952</v>
      </c>
      <c r="E66" s="14">
        <f t="shared" si="12"/>
        <v>2772</v>
      </c>
      <c r="F66" s="14">
        <f t="shared" si="12"/>
        <v>2697</v>
      </c>
      <c r="G66" s="14">
        <f t="shared" ref="G66:H66" si="13">SUM(G61:G65)</f>
        <v>2192</v>
      </c>
      <c r="H66" s="14">
        <f t="shared" si="13"/>
        <v>1799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2">
        <f>D66/C66</f>
        <v>0.78017585931254996</v>
      </c>
      <c r="D68" s="53"/>
      <c r="E68" s="52">
        <f>F66/E66</f>
        <v>0.97294372294372289</v>
      </c>
      <c r="F68" s="53"/>
      <c r="G68" s="52">
        <f>H66/G66</f>
        <v>0.82071167883211682</v>
      </c>
      <c r="H68" s="53"/>
    </row>
    <row r="69" spans="1:8" ht="12.75" customHeight="1" x14ac:dyDescent="0.2">
      <c r="A69" s="1"/>
    </row>
    <row r="70" spans="1:8" x14ac:dyDescent="0.2">
      <c r="A70" s="54" t="s">
        <v>28</v>
      </c>
      <c r="B70" s="3" t="s">
        <v>13</v>
      </c>
      <c r="C70" s="4">
        <v>2529</v>
      </c>
      <c r="D70" s="4">
        <v>2456</v>
      </c>
      <c r="E70" s="4">
        <v>2698</v>
      </c>
      <c r="F70" s="4">
        <v>3110</v>
      </c>
      <c r="G70" s="4">
        <v>2003</v>
      </c>
      <c r="H70" s="4">
        <v>1747</v>
      </c>
    </row>
    <row r="71" spans="1:8" x14ac:dyDescent="0.2">
      <c r="A71" s="54"/>
      <c r="B71" s="3" t="s">
        <v>15</v>
      </c>
      <c r="C71" s="4">
        <v>766</v>
      </c>
      <c r="D71" s="4">
        <v>969</v>
      </c>
      <c r="E71" s="4">
        <v>943</v>
      </c>
      <c r="F71" s="4">
        <v>970</v>
      </c>
      <c r="G71" s="4">
        <v>778</v>
      </c>
      <c r="H71" s="4">
        <v>567</v>
      </c>
    </row>
    <row r="72" spans="1:8" x14ac:dyDescent="0.2">
      <c r="A72" s="54"/>
      <c r="B72" s="3" t="s">
        <v>16</v>
      </c>
      <c r="C72" s="4">
        <v>330</v>
      </c>
      <c r="D72" s="4">
        <v>309</v>
      </c>
      <c r="E72" s="4">
        <v>355</v>
      </c>
      <c r="F72" s="4">
        <v>356</v>
      </c>
      <c r="G72" s="4">
        <v>246</v>
      </c>
      <c r="H72" s="4">
        <v>249</v>
      </c>
    </row>
    <row r="73" spans="1:8" x14ac:dyDescent="0.2">
      <c r="A73" s="54"/>
      <c r="B73" s="3" t="s">
        <v>17</v>
      </c>
      <c r="C73" s="4">
        <v>108</v>
      </c>
      <c r="D73" s="4">
        <v>86</v>
      </c>
      <c r="E73" s="4">
        <v>132</v>
      </c>
      <c r="F73" s="4">
        <v>120</v>
      </c>
      <c r="G73" s="4">
        <v>85</v>
      </c>
      <c r="H73" s="4">
        <v>87</v>
      </c>
    </row>
    <row r="74" spans="1:8" x14ac:dyDescent="0.2">
      <c r="A74" s="54"/>
      <c r="B74" s="3" t="s">
        <v>18</v>
      </c>
      <c r="C74" s="4">
        <v>22</v>
      </c>
      <c r="D74" s="4">
        <v>7</v>
      </c>
      <c r="E74" s="4">
        <v>13</v>
      </c>
      <c r="F74" s="4">
        <v>14</v>
      </c>
      <c r="G74" s="4">
        <v>15</v>
      </c>
      <c r="H74" s="4">
        <v>13</v>
      </c>
    </row>
    <row r="75" spans="1:8" x14ac:dyDescent="0.2">
      <c r="A75" s="54"/>
      <c r="B75" s="13" t="s">
        <v>14</v>
      </c>
      <c r="C75" s="14">
        <f t="shared" ref="C75:F75" si="14">SUM(C70:C74)</f>
        <v>3755</v>
      </c>
      <c r="D75" s="14">
        <f t="shared" si="14"/>
        <v>3827</v>
      </c>
      <c r="E75" s="14">
        <f t="shared" si="14"/>
        <v>4141</v>
      </c>
      <c r="F75" s="14">
        <f t="shared" si="14"/>
        <v>4570</v>
      </c>
      <c r="G75" s="14">
        <f t="shared" ref="G75:H75" si="15">SUM(G70:G74)</f>
        <v>3127</v>
      </c>
      <c r="H75" s="14">
        <f t="shared" si="15"/>
        <v>2663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10</v>
      </c>
      <c r="C77" s="52">
        <f>D75/C75</f>
        <v>1.0191744340878828</v>
      </c>
      <c r="D77" s="53"/>
      <c r="E77" s="52">
        <f>F75/E75</f>
        <v>1.1035981646945183</v>
      </c>
      <c r="F77" s="53"/>
      <c r="G77" s="52">
        <f>H75/G75</f>
        <v>0.85161496642149026</v>
      </c>
      <c r="H77" s="53"/>
    </row>
    <row r="78" spans="1:8" x14ac:dyDescent="0.2">
      <c r="A78" s="1"/>
    </row>
    <row r="79" spans="1:8" x14ac:dyDescent="0.2">
      <c r="A79" s="54" t="s">
        <v>29</v>
      </c>
      <c r="B79" s="3" t="s">
        <v>13</v>
      </c>
      <c r="C79" s="4">
        <v>1042</v>
      </c>
      <c r="D79" s="4">
        <v>1163</v>
      </c>
      <c r="E79" s="4">
        <v>1198</v>
      </c>
      <c r="F79" s="4">
        <v>1042</v>
      </c>
      <c r="G79" s="4">
        <v>793</v>
      </c>
      <c r="H79" s="4">
        <v>944</v>
      </c>
    </row>
    <row r="80" spans="1:8" x14ac:dyDescent="0.2">
      <c r="A80" s="54"/>
      <c r="B80" s="3" t="s">
        <v>15</v>
      </c>
      <c r="C80" s="4">
        <v>337</v>
      </c>
      <c r="D80" s="4">
        <v>269</v>
      </c>
      <c r="E80" s="4">
        <v>360</v>
      </c>
      <c r="F80" s="4">
        <v>332</v>
      </c>
      <c r="G80" s="4">
        <v>293</v>
      </c>
      <c r="H80" s="4">
        <v>351</v>
      </c>
    </row>
    <row r="81" spans="1:8" x14ac:dyDescent="0.2">
      <c r="A81" s="54"/>
      <c r="B81" s="3" t="s">
        <v>16</v>
      </c>
      <c r="C81" s="4">
        <v>169</v>
      </c>
      <c r="D81" s="4">
        <v>169</v>
      </c>
      <c r="E81" s="4">
        <v>167</v>
      </c>
      <c r="F81" s="4">
        <v>184</v>
      </c>
      <c r="G81" s="4">
        <v>117</v>
      </c>
      <c r="H81" s="4">
        <v>93</v>
      </c>
    </row>
    <row r="82" spans="1:8" x14ac:dyDescent="0.2">
      <c r="A82" s="54"/>
      <c r="B82" s="3" t="s">
        <v>17</v>
      </c>
      <c r="C82" s="4">
        <v>21</v>
      </c>
      <c r="D82" s="4">
        <v>12</v>
      </c>
      <c r="E82" s="4">
        <v>25</v>
      </c>
      <c r="F82" s="4">
        <v>21</v>
      </c>
      <c r="G82" s="4">
        <v>8</v>
      </c>
      <c r="H82" s="4">
        <v>31</v>
      </c>
    </row>
    <row r="83" spans="1:8" x14ac:dyDescent="0.2">
      <c r="A83" s="54"/>
      <c r="B83" s="3" t="s">
        <v>18</v>
      </c>
      <c r="C83" s="4">
        <v>11</v>
      </c>
      <c r="D83" s="4">
        <v>11</v>
      </c>
      <c r="E83" s="4">
        <v>2</v>
      </c>
      <c r="F83" s="4">
        <v>3</v>
      </c>
      <c r="G83" s="4">
        <v>4</v>
      </c>
      <c r="H83" s="4">
        <v>1</v>
      </c>
    </row>
    <row r="84" spans="1:8" x14ac:dyDescent="0.2">
      <c r="A84" s="54"/>
      <c r="B84" s="13" t="s">
        <v>14</v>
      </c>
      <c r="C84" s="14">
        <f t="shared" ref="C84:F84" si="16">SUM(C79:C83)</f>
        <v>1580</v>
      </c>
      <c r="D84" s="14">
        <f t="shared" si="16"/>
        <v>1624</v>
      </c>
      <c r="E84" s="14">
        <f t="shared" si="16"/>
        <v>1752</v>
      </c>
      <c r="F84" s="14">
        <f t="shared" si="16"/>
        <v>1582</v>
      </c>
      <c r="G84" s="14">
        <f t="shared" ref="G84:H84" si="17">SUM(G79:G83)</f>
        <v>1215</v>
      </c>
      <c r="H84" s="14">
        <f t="shared" si="17"/>
        <v>1420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10</v>
      </c>
      <c r="C86" s="52">
        <f>D84/C84</f>
        <v>1.0278481012658227</v>
      </c>
      <c r="D86" s="53"/>
      <c r="E86" s="52">
        <f>F84/E84</f>
        <v>0.90296803652968038</v>
      </c>
      <c r="F86" s="53"/>
      <c r="G86" s="52">
        <f>H84/G84</f>
        <v>1.168724279835391</v>
      </c>
      <c r="H86" s="53"/>
    </row>
    <row r="87" spans="1:8" x14ac:dyDescent="0.2">
      <c r="A87" s="1"/>
    </row>
    <row r="88" spans="1:8" x14ac:dyDescent="0.2">
      <c r="A88" s="33" t="s">
        <v>48</v>
      </c>
    </row>
    <row r="89" spans="1:8" x14ac:dyDescent="0.2">
      <c r="A89" s="48" t="s">
        <v>8</v>
      </c>
    </row>
  </sheetData>
  <mergeCells count="36">
    <mergeCell ref="E41:F41"/>
    <mergeCell ref="C50:D50"/>
    <mergeCell ref="E50:F50"/>
    <mergeCell ref="C59:D59"/>
    <mergeCell ref="E59:F59"/>
    <mergeCell ref="A61:A66"/>
    <mergeCell ref="C68:D68"/>
    <mergeCell ref="E68:F68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C86:D86"/>
    <mergeCell ref="E86:F86"/>
    <mergeCell ref="A70:A75"/>
    <mergeCell ref="C77:D77"/>
    <mergeCell ref="E77:F77"/>
    <mergeCell ref="A79:A84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E14:F14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C23:D23">
    <cfRule type="cellIs" dxfId="67" priority="65" operator="greaterThan">
      <formula>1</formula>
    </cfRule>
    <cfRule type="cellIs" dxfId="66" priority="66" operator="lessThan">
      <formula>1</formula>
    </cfRule>
  </conditionalFormatting>
  <conditionalFormatting sqref="E23:F23">
    <cfRule type="cellIs" dxfId="65" priority="63" operator="greaterThan">
      <formula>1</formula>
    </cfRule>
    <cfRule type="cellIs" dxfId="64" priority="64" operator="lessThan">
      <formula>1</formula>
    </cfRule>
  </conditionalFormatting>
  <conditionalFormatting sqref="C32:D32">
    <cfRule type="cellIs" dxfId="63" priority="59" operator="greaterThan">
      <formula>1</formula>
    </cfRule>
    <cfRule type="cellIs" dxfId="62" priority="60" operator="lessThan">
      <formula>1</formula>
    </cfRule>
  </conditionalFormatting>
  <conditionalFormatting sqref="E32:F32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41:D41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E41:F41">
    <cfRule type="cellIs" dxfId="57" priority="51" operator="greaterThan">
      <formula>1</formula>
    </cfRule>
    <cfRule type="cellIs" dxfId="56" priority="52" operator="lessThan">
      <formula>1</formula>
    </cfRule>
  </conditionalFormatting>
  <conditionalFormatting sqref="C50:D50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E50:F50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59:D59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59:F59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21" sqref="H21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51" t="s">
        <v>50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47</v>
      </c>
      <c r="D6" s="26" t="s">
        <v>51</v>
      </c>
      <c r="E6" s="24"/>
      <c r="F6" s="7" t="s">
        <v>31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2860</v>
      </c>
      <c r="D7" s="20">
        <v>2795</v>
      </c>
      <c r="E7" s="25"/>
      <c r="F7" s="21">
        <f>(D7-C7)/C7</f>
        <v>-2.2727272727272728E-2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2942</v>
      </c>
      <c r="D9" s="20">
        <v>3295</v>
      </c>
      <c r="E9" s="25"/>
      <c r="F9" s="21">
        <f>(D9-C9)/C9</f>
        <v>0.11998640380693405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3352</v>
      </c>
      <c r="D11" s="20">
        <v>2919</v>
      </c>
      <c r="E11" s="25"/>
      <c r="F11" s="21">
        <f>(D11-C11)/C11</f>
        <v>-0.12917661097852029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6680</v>
      </c>
      <c r="D13" s="20">
        <v>6433</v>
      </c>
      <c r="E13" s="25"/>
      <c r="F13" s="21">
        <f>(D13-C13)/C13</f>
        <v>-3.6976047904191615E-2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30</v>
      </c>
      <c r="B15" s="19" t="s">
        <v>14</v>
      </c>
      <c r="C15" s="20">
        <v>1600</v>
      </c>
      <c r="D15" s="20">
        <v>1440</v>
      </c>
      <c r="E15" s="25"/>
      <c r="F15" s="21">
        <f>(D15-C15)/C15</f>
        <v>-0.1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26</v>
      </c>
      <c r="B17" s="19" t="s">
        <v>14</v>
      </c>
      <c r="C17" s="20">
        <v>54344</v>
      </c>
      <c r="D17" s="20">
        <v>42061</v>
      </c>
      <c r="E17" s="25"/>
      <c r="F17" s="21">
        <f>(D17-C17)/C17</f>
        <v>-0.22602311202708672</v>
      </c>
    </row>
    <row r="19" spans="1:6" s="18" customFormat="1" ht="27" customHeight="1" x14ac:dyDescent="0.25">
      <c r="A19" s="27" t="s">
        <v>27</v>
      </c>
      <c r="B19" s="19" t="s">
        <v>14</v>
      </c>
      <c r="C19" s="20">
        <v>4322</v>
      </c>
      <c r="D19" s="20">
        <v>5363</v>
      </c>
      <c r="E19" s="25"/>
      <c r="F19" s="21">
        <f>(D19-C19)/C19</f>
        <v>0.24086071263304026</v>
      </c>
    </row>
    <row r="20" spans="1:6" x14ac:dyDescent="0.2">
      <c r="A20" s="1"/>
    </row>
    <row r="21" spans="1:6" s="18" customFormat="1" ht="27" customHeight="1" x14ac:dyDescent="0.25">
      <c r="A21" s="27" t="s">
        <v>28</v>
      </c>
      <c r="B21" s="19" t="s">
        <v>14</v>
      </c>
      <c r="C21" s="20">
        <v>6520</v>
      </c>
      <c r="D21" s="20">
        <v>7605</v>
      </c>
      <c r="E21" s="25"/>
      <c r="F21" s="21">
        <f>(D21-C21)/C21</f>
        <v>0.16641104294478529</v>
      </c>
    </row>
    <row r="23" spans="1:6" s="18" customFormat="1" ht="27" customHeight="1" x14ac:dyDescent="0.25">
      <c r="A23" s="27" t="s">
        <v>29</v>
      </c>
      <c r="B23" s="19" t="s">
        <v>14</v>
      </c>
      <c r="C23" s="20">
        <v>2575</v>
      </c>
      <c r="D23" s="20">
        <v>3016</v>
      </c>
      <c r="E23" s="25"/>
      <c r="F23" s="21">
        <f>(D23-C23)/C23</f>
        <v>0.17126213592233008</v>
      </c>
    </row>
    <row r="24" spans="1:6" x14ac:dyDescent="0.2">
      <c r="A24" s="1"/>
    </row>
    <row r="25" spans="1:6" x14ac:dyDescent="0.2">
      <c r="A25" s="33" t="s">
        <v>48</v>
      </c>
    </row>
    <row r="26" spans="1:6" x14ac:dyDescent="0.2">
      <c r="A26" s="48" t="s">
        <v>8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Q25" sqref="Q25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51" t="s">
        <v>50</v>
      </c>
      <c r="B4" s="36"/>
    </row>
    <row r="6" spans="1:15" x14ac:dyDescent="0.2">
      <c r="A6" s="37" t="s">
        <v>1</v>
      </c>
      <c r="B6" s="37" t="s">
        <v>2</v>
      </c>
      <c r="C6" s="38" t="s">
        <v>32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49">
        <v>43008</v>
      </c>
      <c r="O6" s="49" t="s">
        <v>0</v>
      </c>
    </row>
    <row r="7" spans="1:15" ht="12.75" customHeight="1" x14ac:dyDescent="0.2">
      <c r="A7" s="55" t="s">
        <v>33</v>
      </c>
      <c r="B7" s="39" t="s">
        <v>13</v>
      </c>
      <c r="C7" s="40">
        <v>4</v>
      </c>
      <c r="D7" s="40">
        <v>3</v>
      </c>
      <c r="E7" s="40">
        <v>5</v>
      </c>
      <c r="F7" s="40">
        <v>5</v>
      </c>
      <c r="G7" s="40">
        <v>5</v>
      </c>
      <c r="H7" s="40">
        <v>9</v>
      </c>
      <c r="I7" s="40">
        <v>16</v>
      </c>
      <c r="J7" s="40">
        <v>21</v>
      </c>
      <c r="K7" s="40">
        <v>33</v>
      </c>
      <c r="L7" s="40">
        <v>65</v>
      </c>
      <c r="M7" s="40">
        <v>242</v>
      </c>
      <c r="N7" s="40">
        <v>618</v>
      </c>
      <c r="O7" s="40">
        <v>1026</v>
      </c>
    </row>
    <row r="8" spans="1:15" x14ac:dyDescent="0.2">
      <c r="A8" s="56"/>
      <c r="B8" s="39" t="s">
        <v>15</v>
      </c>
      <c r="C8" s="40">
        <v>140</v>
      </c>
      <c r="D8" s="40">
        <v>31</v>
      </c>
      <c r="E8" s="40">
        <v>32</v>
      </c>
      <c r="F8" s="40">
        <v>46</v>
      </c>
      <c r="G8" s="40">
        <v>73</v>
      </c>
      <c r="H8" s="40">
        <v>81</v>
      </c>
      <c r="I8" s="40">
        <v>102</v>
      </c>
      <c r="J8" s="40">
        <v>121</v>
      </c>
      <c r="K8" s="40">
        <v>131</v>
      </c>
      <c r="L8" s="40">
        <v>168</v>
      </c>
      <c r="M8" s="40">
        <v>207</v>
      </c>
      <c r="N8" s="40">
        <v>194</v>
      </c>
      <c r="O8" s="40">
        <v>1326</v>
      </c>
    </row>
    <row r="9" spans="1:15" x14ac:dyDescent="0.2">
      <c r="A9" s="56"/>
      <c r="B9" s="39" t="s">
        <v>16</v>
      </c>
      <c r="C9" s="40">
        <v>1</v>
      </c>
      <c r="D9" s="40"/>
      <c r="E9" s="40"/>
      <c r="F9" s="40"/>
      <c r="G9" s="40"/>
      <c r="H9" s="40"/>
      <c r="I9" s="40"/>
      <c r="J9" s="40"/>
      <c r="K9" s="40">
        <v>1</v>
      </c>
      <c r="L9" s="40"/>
      <c r="M9" s="40">
        <v>3</v>
      </c>
      <c r="N9" s="40">
        <v>54</v>
      </c>
      <c r="O9" s="40">
        <v>59</v>
      </c>
    </row>
    <row r="10" spans="1:15" x14ac:dyDescent="0.2">
      <c r="A10" s="56"/>
      <c r="B10" s="39" t="s">
        <v>34</v>
      </c>
      <c r="C10" s="40">
        <v>127</v>
      </c>
      <c r="D10" s="40">
        <v>9</v>
      </c>
      <c r="E10" s="40">
        <v>9</v>
      </c>
      <c r="F10" s="40">
        <v>12</v>
      </c>
      <c r="G10" s="40">
        <v>21</v>
      </c>
      <c r="H10" s="40">
        <v>18</v>
      </c>
      <c r="I10" s="40">
        <v>13</v>
      </c>
      <c r="J10" s="40">
        <v>25</v>
      </c>
      <c r="K10" s="40">
        <v>47</v>
      </c>
      <c r="L10" s="40">
        <v>27</v>
      </c>
      <c r="M10" s="40">
        <v>33</v>
      </c>
      <c r="N10" s="40">
        <v>34</v>
      </c>
      <c r="O10" s="40">
        <v>375</v>
      </c>
    </row>
    <row r="11" spans="1:15" x14ac:dyDescent="0.2">
      <c r="A11" s="56"/>
      <c r="B11" s="39" t="s">
        <v>18</v>
      </c>
      <c r="C11" s="40"/>
      <c r="D11" s="41"/>
      <c r="E11" s="41"/>
      <c r="F11" s="40"/>
      <c r="G11" s="40"/>
      <c r="H11" s="40"/>
      <c r="I11" s="40">
        <v>1</v>
      </c>
      <c r="J11" s="40"/>
      <c r="K11" s="40">
        <v>2</v>
      </c>
      <c r="L11" s="40"/>
      <c r="M11" s="40"/>
      <c r="N11" s="40">
        <v>6</v>
      </c>
      <c r="O11" s="40">
        <v>9</v>
      </c>
    </row>
    <row r="12" spans="1:15" x14ac:dyDescent="0.2">
      <c r="A12" s="56"/>
      <c r="B12" s="42" t="s">
        <v>35</v>
      </c>
      <c r="C12" s="43">
        <v>272</v>
      </c>
      <c r="D12" s="43">
        <v>43</v>
      </c>
      <c r="E12" s="43">
        <v>46</v>
      </c>
      <c r="F12" s="43">
        <v>63</v>
      </c>
      <c r="G12" s="43">
        <v>99</v>
      </c>
      <c r="H12" s="43">
        <v>108</v>
      </c>
      <c r="I12" s="43">
        <v>132</v>
      </c>
      <c r="J12" s="43">
        <v>167</v>
      </c>
      <c r="K12" s="43">
        <v>214</v>
      </c>
      <c r="L12" s="43">
        <v>260</v>
      </c>
      <c r="M12" s="43">
        <v>485</v>
      </c>
      <c r="N12" s="50">
        <v>906</v>
      </c>
      <c r="O12" s="50">
        <v>2795</v>
      </c>
    </row>
    <row r="13" spans="1:15" x14ac:dyDescent="0.2">
      <c r="A13" s="57"/>
      <c r="B13" s="44" t="s">
        <v>36</v>
      </c>
      <c r="C13" s="45">
        <v>9.7316636851520602E-2</v>
      </c>
      <c r="D13" s="45">
        <v>1.5384615384615399E-2</v>
      </c>
      <c r="E13" s="45">
        <v>1.6457960644007199E-2</v>
      </c>
      <c r="F13" s="45">
        <v>2.2540250447227201E-2</v>
      </c>
      <c r="G13" s="45">
        <v>3.5420393559928397E-2</v>
      </c>
      <c r="H13" s="45">
        <v>3.8640429338103799E-2</v>
      </c>
      <c r="I13" s="45">
        <v>4.7227191413237897E-2</v>
      </c>
      <c r="J13" s="45">
        <v>5.9749552772808599E-2</v>
      </c>
      <c r="K13" s="45">
        <v>7.6565295169946299E-2</v>
      </c>
      <c r="L13" s="45">
        <v>9.3023255813953501E-2</v>
      </c>
      <c r="M13" s="45">
        <v>0.17352415026833601</v>
      </c>
      <c r="N13" s="45">
        <v>0.324150268336315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5" t="s">
        <v>37</v>
      </c>
      <c r="B15" s="39" t="s">
        <v>13</v>
      </c>
      <c r="C15" s="40">
        <v>1</v>
      </c>
      <c r="D15" s="40">
        <v>2</v>
      </c>
      <c r="E15" s="40"/>
      <c r="F15" s="40">
        <v>1</v>
      </c>
      <c r="G15" s="40">
        <v>16</v>
      </c>
      <c r="H15" s="40">
        <v>28</v>
      </c>
      <c r="I15" s="40">
        <v>65</v>
      </c>
      <c r="J15" s="40">
        <v>61</v>
      </c>
      <c r="K15" s="40">
        <v>41</v>
      </c>
      <c r="L15" s="40">
        <v>86</v>
      </c>
      <c r="M15" s="40">
        <v>410</v>
      </c>
      <c r="N15" s="40">
        <v>591</v>
      </c>
      <c r="O15" s="40">
        <v>1302</v>
      </c>
    </row>
    <row r="16" spans="1:15" x14ac:dyDescent="0.2">
      <c r="A16" s="56"/>
      <c r="B16" s="39" t="s">
        <v>15</v>
      </c>
      <c r="C16" s="40">
        <v>94</v>
      </c>
      <c r="D16" s="40">
        <v>9</v>
      </c>
      <c r="E16" s="40">
        <v>41</v>
      </c>
      <c r="F16" s="40">
        <v>52</v>
      </c>
      <c r="G16" s="40">
        <v>105</v>
      </c>
      <c r="H16" s="40">
        <v>98</v>
      </c>
      <c r="I16" s="40">
        <v>114</v>
      </c>
      <c r="J16" s="40">
        <v>166</v>
      </c>
      <c r="K16" s="40">
        <v>179</v>
      </c>
      <c r="L16" s="40">
        <v>238</v>
      </c>
      <c r="M16" s="40">
        <v>300</v>
      </c>
      <c r="N16" s="40">
        <v>298</v>
      </c>
      <c r="O16" s="40">
        <v>1694</v>
      </c>
    </row>
    <row r="17" spans="1:15" x14ac:dyDescent="0.2">
      <c r="A17" s="56"/>
      <c r="B17" s="39" t="s">
        <v>16</v>
      </c>
      <c r="C17" s="40">
        <v>3</v>
      </c>
      <c r="D17" s="40"/>
      <c r="E17" s="40"/>
      <c r="F17" s="40"/>
      <c r="G17" s="40"/>
      <c r="H17" s="40"/>
      <c r="I17" s="40">
        <v>1</v>
      </c>
      <c r="J17" s="40">
        <v>3</v>
      </c>
      <c r="K17" s="40">
        <v>1</v>
      </c>
      <c r="L17" s="40"/>
      <c r="M17" s="40"/>
      <c r="N17" s="40">
        <v>22</v>
      </c>
      <c r="O17" s="40">
        <v>30</v>
      </c>
    </row>
    <row r="18" spans="1:15" x14ac:dyDescent="0.2">
      <c r="A18" s="56"/>
      <c r="B18" s="39" t="s">
        <v>34</v>
      </c>
      <c r="C18" s="40">
        <v>68</v>
      </c>
      <c r="D18" s="40">
        <v>6</v>
      </c>
      <c r="E18" s="40">
        <v>1</v>
      </c>
      <c r="F18" s="40">
        <v>7</v>
      </c>
      <c r="G18" s="40">
        <v>9</v>
      </c>
      <c r="H18" s="40">
        <v>10</v>
      </c>
      <c r="I18" s="40">
        <v>12</v>
      </c>
      <c r="J18" s="40">
        <v>15</v>
      </c>
      <c r="K18" s="40">
        <v>23</v>
      </c>
      <c r="L18" s="40">
        <v>32</v>
      </c>
      <c r="M18" s="40">
        <v>38</v>
      </c>
      <c r="N18" s="40">
        <v>28</v>
      </c>
      <c r="O18" s="40">
        <v>249</v>
      </c>
    </row>
    <row r="19" spans="1:15" x14ac:dyDescent="0.2">
      <c r="A19" s="56"/>
      <c r="B19" s="39" t="s">
        <v>18</v>
      </c>
      <c r="C19" s="40"/>
      <c r="D19" s="41"/>
      <c r="E19" s="41"/>
      <c r="F19" s="40"/>
      <c r="G19" s="40"/>
      <c r="H19" s="40"/>
      <c r="I19" s="40"/>
      <c r="J19" s="40"/>
      <c r="K19" s="40"/>
      <c r="L19" s="40">
        <v>1</v>
      </c>
      <c r="M19" s="40">
        <v>10</v>
      </c>
      <c r="N19" s="40">
        <v>9</v>
      </c>
      <c r="O19" s="40">
        <v>20</v>
      </c>
    </row>
    <row r="20" spans="1:15" x14ac:dyDescent="0.2">
      <c r="A20" s="56"/>
      <c r="B20" s="42" t="s">
        <v>35</v>
      </c>
      <c r="C20" s="43">
        <v>166</v>
      </c>
      <c r="D20" s="43">
        <v>17</v>
      </c>
      <c r="E20" s="43">
        <v>42</v>
      </c>
      <c r="F20" s="43">
        <v>60</v>
      </c>
      <c r="G20" s="43">
        <v>130</v>
      </c>
      <c r="H20" s="43">
        <v>136</v>
      </c>
      <c r="I20" s="43">
        <v>192</v>
      </c>
      <c r="J20" s="43">
        <v>245</v>
      </c>
      <c r="K20" s="43">
        <v>244</v>
      </c>
      <c r="L20" s="43">
        <v>357</v>
      </c>
      <c r="M20" s="43">
        <v>758</v>
      </c>
      <c r="N20" s="50">
        <v>948</v>
      </c>
      <c r="O20" s="50">
        <v>3295</v>
      </c>
    </row>
    <row r="21" spans="1:15" x14ac:dyDescent="0.2">
      <c r="A21" s="57"/>
      <c r="B21" s="44" t="s">
        <v>36</v>
      </c>
      <c r="C21" s="45">
        <v>5.0379362670713197E-2</v>
      </c>
      <c r="D21" s="45">
        <v>5.1593323216995498E-3</v>
      </c>
      <c r="E21" s="45">
        <v>1.27465857359636E-2</v>
      </c>
      <c r="F21" s="45">
        <v>1.8209408194233698E-2</v>
      </c>
      <c r="G21" s="45">
        <v>3.9453717754173001E-2</v>
      </c>
      <c r="H21" s="45">
        <v>4.1274658573596398E-2</v>
      </c>
      <c r="I21" s="45">
        <v>5.8270106221547803E-2</v>
      </c>
      <c r="J21" s="45">
        <v>7.4355083459787599E-2</v>
      </c>
      <c r="K21" s="45">
        <v>7.4051593323216994E-2</v>
      </c>
      <c r="L21" s="45">
        <v>0.10834597875569001</v>
      </c>
      <c r="M21" s="45">
        <v>0.23004552352048599</v>
      </c>
      <c r="N21" s="45">
        <v>0.28770864946889202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5" t="s">
        <v>38</v>
      </c>
      <c r="B23" s="39" t="s">
        <v>13</v>
      </c>
      <c r="C23" s="40">
        <v>9</v>
      </c>
      <c r="D23" s="40">
        <v>7</v>
      </c>
      <c r="E23" s="40">
        <v>1</v>
      </c>
      <c r="F23" s="40">
        <v>6</v>
      </c>
      <c r="G23" s="40">
        <v>22</v>
      </c>
      <c r="H23" s="40">
        <v>4</v>
      </c>
      <c r="I23" s="40">
        <v>5</v>
      </c>
      <c r="J23" s="40">
        <v>11</v>
      </c>
      <c r="K23" s="40">
        <v>31</v>
      </c>
      <c r="L23" s="40">
        <v>48</v>
      </c>
      <c r="M23" s="40">
        <v>116</v>
      </c>
      <c r="N23" s="40">
        <v>606</v>
      </c>
      <c r="O23" s="40">
        <v>866</v>
      </c>
    </row>
    <row r="24" spans="1:15" x14ac:dyDescent="0.2">
      <c r="A24" s="56"/>
      <c r="B24" s="39" t="s">
        <v>15</v>
      </c>
      <c r="C24" s="40">
        <v>55</v>
      </c>
      <c r="D24" s="40">
        <v>30</v>
      </c>
      <c r="E24" s="40">
        <v>41</v>
      </c>
      <c r="F24" s="40">
        <v>40</v>
      </c>
      <c r="G24" s="40">
        <v>82</v>
      </c>
      <c r="H24" s="40">
        <v>97</v>
      </c>
      <c r="I24" s="40">
        <v>102</v>
      </c>
      <c r="J24" s="40">
        <v>163</v>
      </c>
      <c r="K24" s="40">
        <v>144</v>
      </c>
      <c r="L24" s="40">
        <v>163</v>
      </c>
      <c r="M24" s="40">
        <v>248</v>
      </c>
      <c r="N24" s="40">
        <v>256</v>
      </c>
      <c r="O24" s="40">
        <v>1421</v>
      </c>
    </row>
    <row r="25" spans="1:15" x14ac:dyDescent="0.2">
      <c r="A25" s="56"/>
      <c r="B25" s="39" t="s">
        <v>16</v>
      </c>
      <c r="C25" s="40">
        <v>5</v>
      </c>
      <c r="D25" s="40">
        <v>1</v>
      </c>
      <c r="E25" s="40"/>
      <c r="F25" s="40"/>
      <c r="G25" s="40">
        <v>4</v>
      </c>
      <c r="H25" s="40">
        <v>2</v>
      </c>
      <c r="I25" s="40">
        <v>1</v>
      </c>
      <c r="J25" s="40">
        <v>7</v>
      </c>
      <c r="K25" s="40">
        <v>36</v>
      </c>
      <c r="L25" s="40">
        <v>8</v>
      </c>
      <c r="M25" s="40">
        <v>15</v>
      </c>
      <c r="N25" s="40">
        <v>120</v>
      </c>
      <c r="O25" s="40">
        <v>199</v>
      </c>
    </row>
    <row r="26" spans="1:15" x14ac:dyDescent="0.2">
      <c r="A26" s="56"/>
      <c r="B26" s="39" t="s">
        <v>34</v>
      </c>
      <c r="C26" s="40">
        <v>71</v>
      </c>
      <c r="D26" s="40">
        <v>7</v>
      </c>
      <c r="E26" s="40">
        <v>15</v>
      </c>
      <c r="F26" s="40">
        <v>20</v>
      </c>
      <c r="G26" s="40">
        <v>27</v>
      </c>
      <c r="H26" s="40">
        <v>31</v>
      </c>
      <c r="I26" s="40">
        <v>49</v>
      </c>
      <c r="J26" s="40">
        <v>41</v>
      </c>
      <c r="K26" s="40">
        <v>28</v>
      </c>
      <c r="L26" s="40">
        <v>50</v>
      </c>
      <c r="M26" s="40">
        <v>49</v>
      </c>
      <c r="N26" s="40">
        <v>33</v>
      </c>
      <c r="O26" s="40">
        <v>421</v>
      </c>
    </row>
    <row r="27" spans="1:15" x14ac:dyDescent="0.2">
      <c r="A27" s="56"/>
      <c r="B27" s="39" t="s">
        <v>18</v>
      </c>
      <c r="C27" s="40"/>
      <c r="D27" s="41"/>
      <c r="E27" s="41"/>
      <c r="F27" s="40"/>
      <c r="G27" s="40"/>
      <c r="H27" s="40"/>
      <c r="I27" s="40">
        <v>4</v>
      </c>
      <c r="J27" s="40">
        <v>1</v>
      </c>
      <c r="K27" s="40"/>
      <c r="L27" s="40">
        <v>2</v>
      </c>
      <c r="M27" s="40">
        <v>2</v>
      </c>
      <c r="N27" s="40">
        <v>3</v>
      </c>
      <c r="O27" s="40">
        <v>12</v>
      </c>
    </row>
    <row r="28" spans="1:15" x14ac:dyDescent="0.2">
      <c r="A28" s="56"/>
      <c r="B28" s="42" t="s">
        <v>35</v>
      </c>
      <c r="C28" s="43">
        <v>140</v>
      </c>
      <c r="D28" s="43">
        <v>45</v>
      </c>
      <c r="E28" s="43">
        <v>57</v>
      </c>
      <c r="F28" s="43">
        <v>66</v>
      </c>
      <c r="G28" s="43">
        <v>135</v>
      </c>
      <c r="H28" s="43">
        <v>134</v>
      </c>
      <c r="I28" s="43">
        <v>161</v>
      </c>
      <c r="J28" s="43">
        <v>223</v>
      </c>
      <c r="K28" s="43">
        <v>239</v>
      </c>
      <c r="L28" s="43">
        <v>271</v>
      </c>
      <c r="M28" s="43">
        <v>430</v>
      </c>
      <c r="N28" s="50">
        <v>1018</v>
      </c>
      <c r="O28" s="50">
        <v>2919</v>
      </c>
    </row>
    <row r="29" spans="1:15" x14ac:dyDescent="0.2">
      <c r="A29" s="57"/>
      <c r="B29" s="44" t="s">
        <v>36</v>
      </c>
      <c r="C29" s="45">
        <v>4.7961630695443701E-2</v>
      </c>
      <c r="D29" s="45">
        <v>1.54162384378212E-2</v>
      </c>
      <c r="E29" s="45">
        <v>1.9527235354573499E-2</v>
      </c>
      <c r="F29" s="45">
        <v>2.26104830421377E-2</v>
      </c>
      <c r="G29" s="45">
        <v>4.6248715313463501E-2</v>
      </c>
      <c r="H29" s="45">
        <v>4.59061322370675E-2</v>
      </c>
      <c r="I29" s="45">
        <v>5.5155875299760203E-2</v>
      </c>
      <c r="J29" s="45">
        <v>7.6396026036313805E-2</v>
      </c>
      <c r="K29" s="45">
        <v>8.1877355258650197E-2</v>
      </c>
      <c r="L29" s="45">
        <v>9.2840013703323093E-2</v>
      </c>
      <c r="M29" s="45">
        <v>0.14731072285029101</v>
      </c>
      <c r="N29" s="45">
        <v>0.34874957177115501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5" t="s">
        <v>39</v>
      </c>
      <c r="B31" s="39" t="s">
        <v>13</v>
      </c>
      <c r="C31" s="40">
        <v>48</v>
      </c>
      <c r="D31" s="40">
        <v>4</v>
      </c>
      <c r="E31" s="40">
        <v>12</v>
      </c>
      <c r="F31" s="40">
        <v>80</v>
      </c>
      <c r="G31" s="40">
        <v>19</v>
      </c>
      <c r="H31" s="40">
        <v>18</v>
      </c>
      <c r="I31" s="40">
        <v>36</v>
      </c>
      <c r="J31" s="40">
        <v>52</v>
      </c>
      <c r="K31" s="40">
        <v>40</v>
      </c>
      <c r="L31" s="40">
        <v>117</v>
      </c>
      <c r="M31" s="40">
        <v>256</v>
      </c>
      <c r="N31" s="40">
        <v>791</v>
      </c>
      <c r="O31" s="40">
        <v>1473</v>
      </c>
    </row>
    <row r="32" spans="1:15" x14ac:dyDescent="0.2">
      <c r="A32" s="56"/>
      <c r="B32" s="39" t="s">
        <v>15</v>
      </c>
      <c r="C32" s="40">
        <v>431</v>
      </c>
      <c r="D32" s="40">
        <v>60</v>
      </c>
      <c r="E32" s="40">
        <v>89</v>
      </c>
      <c r="F32" s="40">
        <v>129</v>
      </c>
      <c r="G32" s="40">
        <v>154</v>
      </c>
      <c r="H32" s="40">
        <v>242</v>
      </c>
      <c r="I32" s="40">
        <v>293</v>
      </c>
      <c r="J32" s="40">
        <v>341</v>
      </c>
      <c r="K32" s="40">
        <v>352</v>
      </c>
      <c r="L32" s="40">
        <v>340</v>
      </c>
      <c r="M32" s="40">
        <v>463</v>
      </c>
      <c r="N32" s="40">
        <v>399</v>
      </c>
      <c r="O32" s="40">
        <v>3293</v>
      </c>
    </row>
    <row r="33" spans="1:15" x14ac:dyDescent="0.2">
      <c r="A33" s="56"/>
      <c r="B33" s="39" t="s">
        <v>16</v>
      </c>
      <c r="C33" s="40">
        <v>7</v>
      </c>
      <c r="D33" s="40"/>
      <c r="E33" s="40">
        <v>1</v>
      </c>
      <c r="F33" s="40">
        <v>1</v>
      </c>
      <c r="G33" s="40">
        <v>6</v>
      </c>
      <c r="H33" s="40">
        <v>2</v>
      </c>
      <c r="I33" s="40">
        <v>1</v>
      </c>
      <c r="J33" s="40">
        <v>1</v>
      </c>
      <c r="K33" s="40"/>
      <c r="L33" s="40">
        <v>2</v>
      </c>
      <c r="M33" s="40">
        <v>1</v>
      </c>
      <c r="N33" s="40">
        <v>70</v>
      </c>
      <c r="O33" s="40">
        <v>92</v>
      </c>
    </row>
    <row r="34" spans="1:15" x14ac:dyDescent="0.2">
      <c r="A34" s="56"/>
      <c r="B34" s="39" t="s">
        <v>34</v>
      </c>
      <c r="C34" s="40">
        <v>663</v>
      </c>
      <c r="D34" s="40">
        <v>25</v>
      </c>
      <c r="E34" s="40">
        <v>25</v>
      </c>
      <c r="F34" s="40">
        <v>34</v>
      </c>
      <c r="G34" s="40">
        <v>52</v>
      </c>
      <c r="H34" s="40">
        <v>88</v>
      </c>
      <c r="I34" s="40">
        <v>121</v>
      </c>
      <c r="J34" s="40">
        <v>117</v>
      </c>
      <c r="K34" s="40">
        <v>127</v>
      </c>
      <c r="L34" s="40">
        <v>109</v>
      </c>
      <c r="M34" s="40">
        <v>100</v>
      </c>
      <c r="N34" s="40">
        <v>96</v>
      </c>
      <c r="O34" s="40">
        <v>1557</v>
      </c>
    </row>
    <row r="35" spans="1:15" x14ac:dyDescent="0.2">
      <c r="A35" s="56"/>
      <c r="B35" s="39" t="s">
        <v>18</v>
      </c>
      <c r="C35" s="40">
        <v>9</v>
      </c>
      <c r="D35" s="41"/>
      <c r="E35" s="41"/>
      <c r="F35" s="40"/>
      <c r="G35" s="40">
        <v>3</v>
      </c>
      <c r="H35" s="40">
        <v>1</v>
      </c>
      <c r="I35" s="40">
        <v>1</v>
      </c>
      <c r="J35" s="40"/>
      <c r="K35" s="40"/>
      <c r="L35" s="40">
        <v>1</v>
      </c>
      <c r="M35" s="40">
        <v>1</v>
      </c>
      <c r="N35" s="40">
        <v>2</v>
      </c>
      <c r="O35" s="40">
        <v>18</v>
      </c>
    </row>
    <row r="36" spans="1:15" x14ac:dyDescent="0.2">
      <c r="A36" s="56"/>
      <c r="B36" s="42" t="s">
        <v>35</v>
      </c>
      <c r="C36" s="43">
        <v>1158</v>
      </c>
      <c r="D36" s="43">
        <v>89</v>
      </c>
      <c r="E36" s="43">
        <v>127</v>
      </c>
      <c r="F36" s="43">
        <v>244</v>
      </c>
      <c r="G36" s="43">
        <v>234</v>
      </c>
      <c r="H36" s="43">
        <v>351</v>
      </c>
      <c r="I36" s="43">
        <v>452</v>
      </c>
      <c r="J36" s="43">
        <v>511</v>
      </c>
      <c r="K36" s="43">
        <v>519</v>
      </c>
      <c r="L36" s="43">
        <v>569</v>
      </c>
      <c r="M36" s="43">
        <v>821</v>
      </c>
      <c r="N36" s="50">
        <v>1358</v>
      </c>
      <c r="O36" s="50">
        <v>6433</v>
      </c>
    </row>
    <row r="37" spans="1:15" x14ac:dyDescent="0.2">
      <c r="A37" s="57"/>
      <c r="B37" s="44" t="s">
        <v>36</v>
      </c>
      <c r="C37" s="45">
        <v>0.18000932690813001</v>
      </c>
      <c r="D37" s="45">
        <v>1.3834913726099801E-2</v>
      </c>
      <c r="E37" s="45">
        <v>1.97419555417379E-2</v>
      </c>
      <c r="F37" s="45">
        <v>3.7929426395149998E-2</v>
      </c>
      <c r="G37" s="45">
        <v>3.6374941706824197E-2</v>
      </c>
      <c r="H37" s="45">
        <v>5.4562412560236299E-2</v>
      </c>
      <c r="I37" s="45">
        <v>7.0262707912327096E-2</v>
      </c>
      <c r="J37" s="45">
        <v>7.9434167573449399E-2</v>
      </c>
      <c r="K37" s="45">
        <v>8.0677755324110104E-2</v>
      </c>
      <c r="L37" s="45">
        <v>8.8450178765739199E-2</v>
      </c>
      <c r="M37" s="45">
        <v>0.12762319291155</v>
      </c>
      <c r="N37" s="45">
        <v>0.211099020674646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5" t="s">
        <v>40</v>
      </c>
      <c r="B39" s="39" t="s">
        <v>13</v>
      </c>
      <c r="C39" s="40"/>
      <c r="D39" s="40"/>
      <c r="E39" s="40">
        <v>1</v>
      </c>
      <c r="F39" s="40"/>
      <c r="G39" s="40">
        <v>2</v>
      </c>
      <c r="H39" s="40">
        <v>1</v>
      </c>
      <c r="I39" s="40">
        <v>3</v>
      </c>
      <c r="J39" s="40">
        <v>9</v>
      </c>
      <c r="K39" s="40">
        <v>9</v>
      </c>
      <c r="L39" s="40">
        <v>61</v>
      </c>
      <c r="M39" s="40">
        <v>89</v>
      </c>
      <c r="N39" s="40">
        <v>233</v>
      </c>
      <c r="O39" s="40">
        <v>408</v>
      </c>
    </row>
    <row r="40" spans="1:15" x14ac:dyDescent="0.2">
      <c r="A40" s="56"/>
      <c r="B40" s="39" t="s">
        <v>15</v>
      </c>
      <c r="C40" s="40">
        <v>7</v>
      </c>
      <c r="D40" s="40">
        <v>6</v>
      </c>
      <c r="E40" s="40">
        <v>5</v>
      </c>
      <c r="F40" s="40">
        <v>11</v>
      </c>
      <c r="G40" s="40">
        <v>24</v>
      </c>
      <c r="H40" s="40">
        <v>51</v>
      </c>
      <c r="I40" s="40">
        <v>65</v>
      </c>
      <c r="J40" s="40">
        <v>93</v>
      </c>
      <c r="K40" s="40">
        <v>68</v>
      </c>
      <c r="L40" s="40">
        <v>104</v>
      </c>
      <c r="M40" s="40">
        <v>156</v>
      </c>
      <c r="N40" s="40">
        <v>136</v>
      </c>
      <c r="O40" s="40">
        <v>726</v>
      </c>
    </row>
    <row r="41" spans="1:15" x14ac:dyDescent="0.2">
      <c r="A41" s="56"/>
      <c r="B41" s="39" t="s">
        <v>16</v>
      </c>
      <c r="C41" s="40"/>
      <c r="D41" s="40"/>
      <c r="E41" s="40"/>
      <c r="F41" s="40"/>
      <c r="G41" s="40"/>
      <c r="H41" s="40"/>
      <c r="I41" s="40"/>
      <c r="J41" s="40">
        <v>1</v>
      </c>
      <c r="K41" s="40">
        <v>2</v>
      </c>
      <c r="L41" s="40">
        <v>12</v>
      </c>
      <c r="M41" s="40">
        <v>14</v>
      </c>
      <c r="N41" s="40">
        <v>26</v>
      </c>
      <c r="O41" s="40">
        <v>55</v>
      </c>
    </row>
    <row r="42" spans="1:15" x14ac:dyDescent="0.2">
      <c r="A42" s="56"/>
      <c r="B42" s="39" t="s">
        <v>34</v>
      </c>
      <c r="C42" s="40">
        <v>116</v>
      </c>
      <c r="D42" s="40">
        <v>6</v>
      </c>
      <c r="E42" s="40">
        <v>5</v>
      </c>
      <c r="F42" s="40">
        <v>4</v>
      </c>
      <c r="G42" s="40">
        <v>3</v>
      </c>
      <c r="H42" s="40">
        <v>13</v>
      </c>
      <c r="I42" s="40">
        <v>9</v>
      </c>
      <c r="J42" s="40">
        <v>20</v>
      </c>
      <c r="K42" s="40">
        <v>10</v>
      </c>
      <c r="L42" s="40">
        <v>9</v>
      </c>
      <c r="M42" s="40">
        <v>23</v>
      </c>
      <c r="N42" s="40">
        <v>22</v>
      </c>
      <c r="O42" s="40">
        <v>240</v>
      </c>
    </row>
    <row r="43" spans="1:15" x14ac:dyDescent="0.2">
      <c r="A43" s="56"/>
      <c r="B43" s="39" t="s">
        <v>18</v>
      </c>
      <c r="C43" s="40">
        <v>2</v>
      </c>
      <c r="D43" s="41"/>
      <c r="E43" s="41"/>
      <c r="F43" s="40"/>
      <c r="G43" s="40"/>
      <c r="H43" s="40"/>
      <c r="I43" s="40"/>
      <c r="J43" s="40">
        <v>1</v>
      </c>
      <c r="K43" s="40">
        <v>1</v>
      </c>
      <c r="L43" s="40">
        <v>2</v>
      </c>
      <c r="M43" s="40">
        <v>2</v>
      </c>
      <c r="N43" s="40">
        <v>3</v>
      </c>
      <c r="O43" s="40">
        <v>11</v>
      </c>
    </row>
    <row r="44" spans="1:15" x14ac:dyDescent="0.2">
      <c r="A44" s="56"/>
      <c r="B44" s="42" t="s">
        <v>35</v>
      </c>
      <c r="C44" s="43">
        <v>125</v>
      </c>
      <c r="D44" s="43">
        <v>12</v>
      </c>
      <c r="E44" s="43">
        <v>11</v>
      </c>
      <c r="F44" s="43">
        <v>15</v>
      </c>
      <c r="G44" s="43">
        <v>29</v>
      </c>
      <c r="H44" s="43">
        <v>65</v>
      </c>
      <c r="I44" s="43">
        <v>77</v>
      </c>
      <c r="J44" s="43">
        <v>124</v>
      </c>
      <c r="K44" s="43">
        <v>90</v>
      </c>
      <c r="L44" s="43">
        <v>188</v>
      </c>
      <c r="M44" s="43">
        <v>284</v>
      </c>
      <c r="N44" s="50">
        <v>420</v>
      </c>
      <c r="O44" s="50">
        <v>1440</v>
      </c>
    </row>
    <row r="45" spans="1:15" x14ac:dyDescent="0.2">
      <c r="A45" s="57"/>
      <c r="B45" s="44" t="s">
        <v>36</v>
      </c>
      <c r="C45" s="45">
        <v>8.6805555555555594E-2</v>
      </c>
      <c r="D45" s="45">
        <v>8.3333333333333297E-3</v>
      </c>
      <c r="E45" s="45">
        <v>7.6388888888888904E-3</v>
      </c>
      <c r="F45" s="45">
        <v>1.0416666666666701E-2</v>
      </c>
      <c r="G45" s="45">
        <v>2.0138888888888901E-2</v>
      </c>
      <c r="H45" s="45">
        <v>4.5138888888888902E-2</v>
      </c>
      <c r="I45" s="45">
        <v>5.3472222222222199E-2</v>
      </c>
      <c r="J45" s="45">
        <v>8.6111111111111097E-2</v>
      </c>
      <c r="K45" s="45">
        <v>6.25E-2</v>
      </c>
      <c r="L45" s="45">
        <v>0.13055555555555601</v>
      </c>
      <c r="M45" s="45">
        <v>0.19722222222222199</v>
      </c>
      <c r="N45" s="45">
        <v>0.29166666666666702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5" t="s">
        <v>41</v>
      </c>
      <c r="B47" s="39" t="s">
        <v>13</v>
      </c>
      <c r="C47" s="40">
        <v>32</v>
      </c>
      <c r="D47" s="40">
        <v>24</v>
      </c>
      <c r="E47" s="40">
        <v>20</v>
      </c>
      <c r="F47" s="40">
        <v>371</v>
      </c>
      <c r="G47" s="40">
        <v>248</v>
      </c>
      <c r="H47" s="40">
        <v>95</v>
      </c>
      <c r="I47" s="40">
        <v>215</v>
      </c>
      <c r="J47" s="40">
        <v>445</v>
      </c>
      <c r="K47" s="40">
        <v>501</v>
      </c>
      <c r="L47" s="40">
        <v>1201</v>
      </c>
      <c r="M47" s="40">
        <v>6887</v>
      </c>
      <c r="N47" s="40">
        <v>18443</v>
      </c>
      <c r="O47" s="40">
        <v>28482</v>
      </c>
    </row>
    <row r="48" spans="1:15" x14ac:dyDescent="0.2">
      <c r="A48" s="56"/>
      <c r="B48" s="39" t="s">
        <v>15</v>
      </c>
      <c r="C48" s="40">
        <v>505</v>
      </c>
      <c r="D48" s="40">
        <v>47</v>
      </c>
      <c r="E48" s="40">
        <v>89</v>
      </c>
      <c r="F48" s="40">
        <v>107</v>
      </c>
      <c r="G48" s="40">
        <v>153</v>
      </c>
      <c r="H48" s="40">
        <v>238</v>
      </c>
      <c r="I48" s="40">
        <v>394</v>
      </c>
      <c r="J48" s="40">
        <v>549</v>
      </c>
      <c r="K48" s="40">
        <v>733</v>
      </c>
      <c r="L48" s="40">
        <v>871</v>
      </c>
      <c r="M48" s="40">
        <v>1570</v>
      </c>
      <c r="N48" s="40">
        <v>1627</v>
      </c>
      <c r="O48" s="40">
        <v>6883</v>
      </c>
    </row>
    <row r="49" spans="1:15" x14ac:dyDescent="0.2">
      <c r="A49" s="56"/>
      <c r="B49" s="39" t="s">
        <v>16</v>
      </c>
      <c r="C49" s="40"/>
      <c r="D49" s="40"/>
      <c r="E49" s="40"/>
      <c r="F49" s="40"/>
      <c r="G49" s="40"/>
      <c r="H49" s="40"/>
      <c r="I49" s="40"/>
      <c r="J49" s="40">
        <v>2</v>
      </c>
      <c r="K49" s="40">
        <v>7</v>
      </c>
      <c r="L49" s="40">
        <v>15</v>
      </c>
      <c r="M49" s="40">
        <v>104</v>
      </c>
      <c r="N49" s="40">
        <v>987</v>
      </c>
      <c r="O49" s="40">
        <v>1115</v>
      </c>
    </row>
    <row r="50" spans="1:15" x14ac:dyDescent="0.2">
      <c r="A50" s="56"/>
      <c r="B50" s="39" t="s">
        <v>34</v>
      </c>
      <c r="C50" s="40">
        <v>1133</v>
      </c>
      <c r="D50" s="40">
        <v>63</v>
      </c>
      <c r="E50" s="40">
        <v>83</v>
      </c>
      <c r="F50" s="40">
        <v>119</v>
      </c>
      <c r="G50" s="40">
        <v>138</v>
      </c>
      <c r="H50" s="40">
        <v>230</v>
      </c>
      <c r="I50" s="40">
        <v>322</v>
      </c>
      <c r="J50" s="40">
        <v>452</v>
      </c>
      <c r="K50" s="40">
        <v>589</v>
      </c>
      <c r="L50" s="40">
        <v>711</v>
      </c>
      <c r="M50" s="40">
        <v>834</v>
      </c>
      <c r="N50" s="40">
        <v>701</v>
      </c>
      <c r="O50" s="40">
        <v>5375</v>
      </c>
    </row>
    <row r="51" spans="1:15" x14ac:dyDescent="0.2">
      <c r="A51" s="56"/>
      <c r="B51" s="39" t="s">
        <v>18</v>
      </c>
      <c r="C51" s="40">
        <v>19</v>
      </c>
      <c r="D51" s="41">
        <v>3</v>
      </c>
      <c r="E51" s="41">
        <v>5</v>
      </c>
      <c r="F51" s="40"/>
      <c r="G51" s="40">
        <v>8</v>
      </c>
      <c r="H51" s="40">
        <v>2</v>
      </c>
      <c r="I51" s="40"/>
      <c r="J51" s="40">
        <v>14</v>
      </c>
      <c r="K51" s="40">
        <v>19</v>
      </c>
      <c r="L51" s="40">
        <v>22</v>
      </c>
      <c r="M51" s="40">
        <v>42</v>
      </c>
      <c r="N51" s="40">
        <v>72</v>
      </c>
      <c r="O51" s="40">
        <v>206</v>
      </c>
    </row>
    <row r="52" spans="1:15" x14ac:dyDescent="0.2">
      <c r="A52" s="56"/>
      <c r="B52" s="42" t="s">
        <v>35</v>
      </c>
      <c r="C52" s="43">
        <v>1689</v>
      </c>
      <c r="D52" s="43">
        <v>137</v>
      </c>
      <c r="E52" s="43">
        <v>197</v>
      </c>
      <c r="F52" s="43">
        <v>597</v>
      </c>
      <c r="G52" s="43">
        <v>547</v>
      </c>
      <c r="H52" s="43">
        <v>565</v>
      </c>
      <c r="I52" s="43">
        <v>931</v>
      </c>
      <c r="J52" s="43">
        <v>1462</v>
      </c>
      <c r="K52" s="43">
        <v>1849</v>
      </c>
      <c r="L52" s="43">
        <v>2820</v>
      </c>
      <c r="M52" s="43">
        <v>9437</v>
      </c>
      <c r="N52" s="50">
        <v>21830</v>
      </c>
      <c r="O52" s="50">
        <v>42061</v>
      </c>
    </row>
    <row r="53" spans="1:15" x14ac:dyDescent="0.2">
      <c r="A53" s="57"/>
      <c r="B53" s="44" t="s">
        <v>36</v>
      </c>
      <c r="C53" s="45">
        <v>4.0155963957109901E-2</v>
      </c>
      <c r="D53" s="45">
        <v>3.2571741042771202E-3</v>
      </c>
      <c r="E53" s="45">
        <v>4.6836737119897304E-3</v>
      </c>
      <c r="F53" s="45">
        <v>1.41936710967404E-2</v>
      </c>
      <c r="G53" s="45">
        <v>1.30049214236466E-2</v>
      </c>
      <c r="H53" s="45">
        <v>1.34328713059604E-2</v>
      </c>
      <c r="I53" s="45">
        <v>2.2134518913007301E-2</v>
      </c>
      <c r="J53" s="45">
        <v>3.4759040441263898E-2</v>
      </c>
      <c r="K53" s="45">
        <v>4.3959962911010203E-2</v>
      </c>
      <c r="L53" s="45">
        <v>6.7045481562492598E-2</v>
      </c>
      <c r="M53" s="45">
        <v>0.22436461329973101</v>
      </c>
      <c r="N53" s="45">
        <v>0.51900810727277102</v>
      </c>
      <c r="O53" s="45">
        <v>1</v>
      </c>
    </row>
    <row r="55" spans="1:15" x14ac:dyDescent="0.2">
      <c r="A55" s="55" t="s">
        <v>42</v>
      </c>
      <c r="B55" s="39" t="s">
        <v>13</v>
      </c>
      <c r="C55" s="40">
        <v>6</v>
      </c>
      <c r="D55" s="40">
        <v>4</v>
      </c>
      <c r="E55" s="40">
        <v>2</v>
      </c>
      <c r="F55" s="40">
        <v>2</v>
      </c>
      <c r="G55" s="40">
        <v>4</v>
      </c>
      <c r="H55" s="40">
        <v>6</v>
      </c>
      <c r="I55" s="40">
        <v>8</v>
      </c>
      <c r="J55" s="40">
        <v>22</v>
      </c>
      <c r="K55" s="40">
        <v>150</v>
      </c>
      <c r="L55" s="40">
        <v>111</v>
      </c>
      <c r="M55" s="40">
        <v>192</v>
      </c>
      <c r="N55" s="40">
        <v>1125</v>
      </c>
      <c r="O55" s="40">
        <v>1632</v>
      </c>
    </row>
    <row r="56" spans="1:15" x14ac:dyDescent="0.2">
      <c r="A56" s="56"/>
      <c r="B56" s="39" t="s">
        <v>15</v>
      </c>
      <c r="C56" s="40">
        <v>271</v>
      </c>
      <c r="D56" s="40">
        <v>94</v>
      </c>
      <c r="E56" s="40">
        <v>94</v>
      </c>
      <c r="F56" s="40">
        <v>136</v>
      </c>
      <c r="G56" s="40">
        <v>199</v>
      </c>
      <c r="H56" s="40">
        <v>256</v>
      </c>
      <c r="I56" s="40">
        <v>314</v>
      </c>
      <c r="J56" s="40">
        <v>315</v>
      </c>
      <c r="K56" s="40">
        <v>317</v>
      </c>
      <c r="L56" s="40">
        <v>395</v>
      </c>
      <c r="M56" s="40">
        <v>436</v>
      </c>
      <c r="N56" s="40">
        <v>482</v>
      </c>
      <c r="O56" s="40">
        <v>3309</v>
      </c>
    </row>
    <row r="57" spans="1:15" x14ac:dyDescent="0.2">
      <c r="A57" s="56"/>
      <c r="B57" s="39" t="s">
        <v>16</v>
      </c>
      <c r="C57" s="40">
        <v>1</v>
      </c>
      <c r="D57" s="40"/>
      <c r="E57" s="40"/>
      <c r="F57" s="40"/>
      <c r="G57" s="40"/>
      <c r="H57" s="40"/>
      <c r="I57" s="40"/>
      <c r="J57" s="40"/>
      <c r="K57" s="40">
        <v>2</v>
      </c>
      <c r="L57" s="40">
        <v>1</v>
      </c>
      <c r="M57" s="40">
        <v>1</v>
      </c>
      <c r="N57" s="40">
        <v>62</v>
      </c>
      <c r="O57" s="40">
        <v>67</v>
      </c>
    </row>
    <row r="58" spans="1:15" x14ac:dyDescent="0.2">
      <c r="A58" s="56"/>
      <c r="B58" s="39" t="s">
        <v>34</v>
      </c>
      <c r="C58" s="40">
        <v>30</v>
      </c>
      <c r="D58" s="40">
        <v>12</v>
      </c>
      <c r="E58" s="40">
        <v>6</v>
      </c>
      <c r="F58" s="40">
        <v>7</v>
      </c>
      <c r="G58" s="40">
        <v>14</v>
      </c>
      <c r="H58" s="40">
        <v>25</v>
      </c>
      <c r="I58" s="40">
        <v>22</v>
      </c>
      <c r="J58" s="40">
        <v>25</v>
      </c>
      <c r="K58" s="40">
        <v>46</v>
      </c>
      <c r="L58" s="40">
        <v>45</v>
      </c>
      <c r="M58" s="40">
        <v>75</v>
      </c>
      <c r="N58" s="40">
        <v>32</v>
      </c>
      <c r="O58" s="40">
        <v>339</v>
      </c>
    </row>
    <row r="59" spans="1:15" x14ac:dyDescent="0.2">
      <c r="A59" s="56"/>
      <c r="B59" s="39" t="s">
        <v>18</v>
      </c>
      <c r="C59" s="40"/>
      <c r="D59" s="41"/>
      <c r="E59" s="41"/>
      <c r="F59" s="40"/>
      <c r="G59" s="40"/>
      <c r="H59" s="40">
        <v>1</v>
      </c>
      <c r="I59" s="40"/>
      <c r="J59" s="40"/>
      <c r="K59" s="40"/>
      <c r="L59" s="40">
        <v>5</v>
      </c>
      <c r="M59" s="40">
        <v>5</v>
      </c>
      <c r="N59" s="40">
        <v>5</v>
      </c>
      <c r="O59" s="40">
        <v>16</v>
      </c>
    </row>
    <row r="60" spans="1:15" x14ac:dyDescent="0.2">
      <c r="A60" s="56"/>
      <c r="B60" s="42" t="s">
        <v>35</v>
      </c>
      <c r="C60" s="43">
        <v>308</v>
      </c>
      <c r="D60" s="43">
        <v>110</v>
      </c>
      <c r="E60" s="43">
        <v>102</v>
      </c>
      <c r="F60" s="43">
        <v>145</v>
      </c>
      <c r="G60" s="43">
        <v>217</v>
      </c>
      <c r="H60" s="43">
        <v>288</v>
      </c>
      <c r="I60" s="43">
        <v>344</v>
      </c>
      <c r="J60" s="43">
        <v>362</v>
      </c>
      <c r="K60" s="43">
        <v>515</v>
      </c>
      <c r="L60" s="43">
        <v>557</v>
      </c>
      <c r="M60" s="43">
        <v>709</v>
      </c>
      <c r="N60" s="50">
        <v>1706</v>
      </c>
      <c r="O60" s="50">
        <v>5363</v>
      </c>
    </row>
    <row r="61" spans="1:15" x14ac:dyDescent="0.2">
      <c r="A61" s="57"/>
      <c r="B61" s="44" t="s">
        <v>36</v>
      </c>
      <c r="C61" s="45">
        <v>5.7430542606749999E-2</v>
      </c>
      <c r="D61" s="45">
        <v>2.0510908073839301E-2</v>
      </c>
      <c r="E61" s="45">
        <v>1.90192056684691E-2</v>
      </c>
      <c r="F61" s="45">
        <v>2.7037106097333601E-2</v>
      </c>
      <c r="G61" s="45">
        <v>4.0462427745664699E-2</v>
      </c>
      <c r="H61" s="45">
        <v>5.3701286593324599E-2</v>
      </c>
      <c r="I61" s="45">
        <v>6.4143203430915494E-2</v>
      </c>
      <c r="J61" s="45">
        <v>6.7499533842998297E-2</v>
      </c>
      <c r="K61" s="45">
        <v>9.6028342345701997E-2</v>
      </c>
      <c r="L61" s="45">
        <v>0.10385977997389501</v>
      </c>
      <c r="M61" s="45">
        <v>0.13220212567592801</v>
      </c>
      <c r="N61" s="45">
        <v>0.31810553794517998</v>
      </c>
      <c r="O61" s="45">
        <v>1</v>
      </c>
    </row>
    <row r="63" spans="1:15" x14ac:dyDescent="0.2">
      <c r="A63" s="55" t="s">
        <v>43</v>
      </c>
      <c r="B63" s="39" t="s">
        <v>13</v>
      </c>
      <c r="C63" s="40">
        <v>2</v>
      </c>
      <c r="D63" s="40">
        <v>4</v>
      </c>
      <c r="E63" s="40">
        <v>2</v>
      </c>
      <c r="F63" s="40">
        <v>78</v>
      </c>
      <c r="G63" s="40">
        <v>10</v>
      </c>
      <c r="H63" s="40">
        <v>10</v>
      </c>
      <c r="I63" s="40">
        <v>30</v>
      </c>
      <c r="J63" s="40">
        <v>37</v>
      </c>
      <c r="K63" s="40">
        <v>81</v>
      </c>
      <c r="L63" s="40">
        <v>176</v>
      </c>
      <c r="M63" s="40">
        <v>574</v>
      </c>
      <c r="N63" s="40">
        <v>1354</v>
      </c>
      <c r="O63" s="40">
        <v>2358</v>
      </c>
    </row>
    <row r="64" spans="1:15" x14ac:dyDescent="0.2">
      <c r="A64" s="56"/>
      <c r="B64" s="39" t="s">
        <v>15</v>
      </c>
      <c r="C64" s="40">
        <v>552</v>
      </c>
      <c r="D64" s="40">
        <v>77</v>
      </c>
      <c r="E64" s="40">
        <v>119</v>
      </c>
      <c r="F64" s="40">
        <v>112</v>
      </c>
      <c r="G64" s="40">
        <v>165</v>
      </c>
      <c r="H64" s="40">
        <v>271</v>
      </c>
      <c r="I64" s="40">
        <v>347</v>
      </c>
      <c r="J64" s="40">
        <v>437</v>
      </c>
      <c r="K64" s="40">
        <v>455</v>
      </c>
      <c r="L64" s="40">
        <v>442</v>
      </c>
      <c r="M64" s="40">
        <v>630</v>
      </c>
      <c r="N64" s="40">
        <v>678</v>
      </c>
      <c r="O64" s="40">
        <v>4285</v>
      </c>
    </row>
    <row r="65" spans="1:15" x14ac:dyDescent="0.2">
      <c r="A65" s="56"/>
      <c r="B65" s="39" t="s">
        <v>16</v>
      </c>
      <c r="C65" s="40">
        <v>1</v>
      </c>
      <c r="D65" s="40"/>
      <c r="E65" s="40"/>
      <c r="F65" s="40"/>
      <c r="G65" s="40"/>
      <c r="H65" s="40"/>
      <c r="I65" s="40"/>
      <c r="J65" s="40">
        <v>2</v>
      </c>
      <c r="K65" s="40">
        <v>2</v>
      </c>
      <c r="L65" s="40">
        <v>12</v>
      </c>
      <c r="M65" s="40">
        <v>15</v>
      </c>
      <c r="N65" s="40">
        <v>131</v>
      </c>
      <c r="O65" s="40">
        <v>163</v>
      </c>
    </row>
    <row r="66" spans="1:15" x14ac:dyDescent="0.2">
      <c r="A66" s="56"/>
      <c r="B66" s="39" t="s">
        <v>34</v>
      </c>
      <c r="C66" s="40">
        <v>230</v>
      </c>
      <c r="D66" s="40">
        <v>15</v>
      </c>
      <c r="E66" s="40">
        <v>7</v>
      </c>
      <c r="F66" s="40">
        <v>10</v>
      </c>
      <c r="G66" s="40">
        <v>26</v>
      </c>
      <c r="H66" s="40">
        <v>31</v>
      </c>
      <c r="I66" s="40">
        <v>36</v>
      </c>
      <c r="J66" s="40">
        <v>33</v>
      </c>
      <c r="K66" s="40">
        <v>76</v>
      </c>
      <c r="L66" s="40">
        <v>77</v>
      </c>
      <c r="M66" s="40">
        <v>123</v>
      </c>
      <c r="N66" s="40">
        <v>85</v>
      </c>
      <c r="O66" s="40">
        <v>749</v>
      </c>
    </row>
    <row r="67" spans="1:15" x14ac:dyDescent="0.2">
      <c r="A67" s="56"/>
      <c r="B67" s="39" t="s">
        <v>18</v>
      </c>
      <c r="C67" s="40">
        <v>1</v>
      </c>
      <c r="D67" s="41">
        <v>9</v>
      </c>
      <c r="E67" s="41"/>
      <c r="F67" s="40">
        <v>1</v>
      </c>
      <c r="G67" s="40">
        <v>1</v>
      </c>
      <c r="H67" s="40">
        <v>5</v>
      </c>
      <c r="I67" s="40">
        <v>4</v>
      </c>
      <c r="J67" s="40">
        <v>8</v>
      </c>
      <c r="K67" s="40">
        <v>1</v>
      </c>
      <c r="L67" s="40">
        <v>4</v>
      </c>
      <c r="M67" s="40">
        <v>3</v>
      </c>
      <c r="N67" s="40">
        <v>13</v>
      </c>
      <c r="O67" s="40">
        <v>50</v>
      </c>
    </row>
    <row r="68" spans="1:15" x14ac:dyDescent="0.2">
      <c r="A68" s="56"/>
      <c r="B68" s="42" t="s">
        <v>35</v>
      </c>
      <c r="C68" s="43">
        <v>786</v>
      </c>
      <c r="D68" s="43">
        <v>105</v>
      </c>
      <c r="E68" s="43">
        <v>128</v>
      </c>
      <c r="F68" s="43">
        <v>201</v>
      </c>
      <c r="G68" s="43">
        <v>202</v>
      </c>
      <c r="H68" s="43">
        <v>317</v>
      </c>
      <c r="I68" s="43">
        <v>417</v>
      </c>
      <c r="J68" s="43">
        <v>517</v>
      </c>
      <c r="K68" s="43">
        <v>615</v>
      </c>
      <c r="L68" s="43">
        <v>711</v>
      </c>
      <c r="M68" s="43">
        <v>1345</v>
      </c>
      <c r="N68" s="50">
        <v>2261</v>
      </c>
      <c r="O68" s="50">
        <v>7605</v>
      </c>
    </row>
    <row r="69" spans="1:15" x14ac:dyDescent="0.2">
      <c r="A69" s="57"/>
      <c r="B69" s="44" t="s">
        <v>36</v>
      </c>
      <c r="C69" s="45">
        <v>0.10335305719921099</v>
      </c>
      <c r="D69" s="45">
        <v>1.3806706114398401E-2</v>
      </c>
      <c r="E69" s="45">
        <v>1.68310322156476E-2</v>
      </c>
      <c r="F69" s="45">
        <v>2.64299802761341E-2</v>
      </c>
      <c r="G69" s="45">
        <v>2.6561472715318901E-2</v>
      </c>
      <c r="H69" s="45">
        <v>4.16831032215648E-2</v>
      </c>
      <c r="I69" s="45">
        <v>5.4832347140039497E-2</v>
      </c>
      <c r="J69" s="45">
        <v>6.7981591058514104E-2</v>
      </c>
      <c r="K69" s="45">
        <v>8.0867850098619298E-2</v>
      </c>
      <c r="L69" s="45">
        <v>9.3491124260354996E-2</v>
      </c>
      <c r="M69" s="45">
        <v>0.176857330703485</v>
      </c>
      <c r="N69" s="45">
        <v>0.29730440499671301</v>
      </c>
      <c r="O69" s="45">
        <v>1</v>
      </c>
    </row>
    <row r="71" spans="1:15" x14ac:dyDescent="0.2">
      <c r="A71" s="55" t="s">
        <v>44</v>
      </c>
      <c r="B71" s="39" t="s">
        <v>13</v>
      </c>
      <c r="C71" s="40">
        <v>1</v>
      </c>
      <c r="D71" s="40">
        <v>1</v>
      </c>
      <c r="E71" s="40"/>
      <c r="F71" s="40">
        <v>3</v>
      </c>
      <c r="G71" s="40">
        <v>8</v>
      </c>
      <c r="H71" s="40">
        <v>3</v>
      </c>
      <c r="I71" s="40">
        <v>12</v>
      </c>
      <c r="J71" s="40">
        <v>15</v>
      </c>
      <c r="K71" s="40">
        <v>34</v>
      </c>
      <c r="L71" s="40">
        <v>77</v>
      </c>
      <c r="M71" s="40">
        <v>226</v>
      </c>
      <c r="N71" s="40">
        <v>493</v>
      </c>
      <c r="O71" s="40">
        <v>873</v>
      </c>
    </row>
    <row r="72" spans="1:15" x14ac:dyDescent="0.2">
      <c r="A72" s="56"/>
      <c r="B72" s="39" t="s">
        <v>15</v>
      </c>
      <c r="C72" s="40">
        <v>90</v>
      </c>
      <c r="D72" s="40">
        <v>31</v>
      </c>
      <c r="E72" s="40">
        <v>25</v>
      </c>
      <c r="F72" s="40">
        <v>84</v>
      </c>
      <c r="G72" s="40">
        <v>102</v>
      </c>
      <c r="H72" s="40">
        <v>143</v>
      </c>
      <c r="I72" s="40">
        <v>207</v>
      </c>
      <c r="J72" s="40">
        <v>233</v>
      </c>
      <c r="K72" s="40">
        <v>163</v>
      </c>
      <c r="L72" s="40">
        <v>214</v>
      </c>
      <c r="M72" s="40">
        <v>253</v>
      </c>
      <c r="N72" s="40">
        <v>256</v>
      </c>
      <c r="O72" s="40">
        <v>1801</v>
      </c>
    </row>
    <row r="73" spans="1:15" x14ac:dyDescent="0.2">
      <c r="A73" s="56"/>
      <c r="B73" s="39" t="s">
        <v>16</v>
      </c>
      <c r="C73" s="40">
        <v>7</v>
      </c>
      <c r="D73" s="40"/>
      <c r="E73" s="40"/>
      <c r="F73" s="40"/>
      <c r="G73" s="40"/>
      <c r="H73" s="40"/>
      <c r="I73" s="40"/>
      <c r="J73" s="40"/>
      <c r="K73" s="40">
        <v>1</v>
      </c>
      <c r="L73" s="40"/>
      <c r="M73" s="40">
        <v>7</v>
      </c>
      <c r="N73" s="40">
        <v>66</v>
      </c>
      <c r="O73" s="40">
        <v>81</v>
      </c>
    </row>
    <row r="74" spans="1:15" x14ac:dyDescent="0.2">
      <c r="A74" s="56"/>
      <c r="B74" s="39" t="s">
        <v>34</v>
      </c>
      <c r="C74" s="40">
        <v>93</v>
      </c>
      <c r="D74" s="40">
        <v>9</v>
      </c>
      <c r="E74" s="40">
        <v>3</v>
      </c>
      <c r="F74" s="40">
        <v>11</v>
      </c>
      <c r="G74" s="40">
        <v>17</v>
      </c>
      <c r="H74" s="40">
        <v>14</v>
      </c>
      <c r="I74" s="40">
        <v>13</v>
      </c>
      <c r="J74" s="40">
        <v>23</v>
      </c>
      <c r="K74" s="40">
        <v>15</v>
      </c>
      <c r="L74" s="40">
        <v>19</v>
      </c>
      <c r="M74" s="40">
        <v>25</v>
      </c>
      <c r="N74" s="40">
        <v>8</v>
      </c>
      <c r="O74" s="40">
        <v>250</v>
      </c>
    </row>
    <row r="75" spans="1:15" x14ac:dyDescent="0.2">
      <c r="A75" s="56"/>
      <c r="B75" s="39" t="s">
        <v>18</v>
      </c>
      <c r="C75" s="40">
        <v>1</v>
      </c>
      <c r="D75" s="41"/>
      <c r="E75" s="41"/>
      <c r="F75" s="40"/>
      <c r="G75" s="40"/>
      <c r="H75" s="40">
        <v>1</v>
      </c>
      <c r="I75" s="40"/>
      <c r="J75" s="40">
        <v>1</v>
      </c>
      <c r="K75" s="40">
        <v>1</v>
      </c>
      <c r="L75" s="40">
        <v>1</v>
      </c>
      <c r="M75" s="40">
        <v>2</v>
      </c>
      <c r="N75" s="40">
        <v>4</v>
      </c>
      <c r="O75" s="40">
        <v>11</v>
      </c>
    </row>
    <row r="76" spans="1:15" x14ac:dyDescent="0.2">
      <c r="A76" s="56"/>
      <c r="B76" s="42" t="s">
        <v>35</v>
      </c>
      <c r="C76" s="43">
        <v>192</v>
      </c>
      <c r="D76" s="43">
        <v>41</v>
      </c>
      <c r="E76" s="43">
        <v>28</v>
      </c>
      <c r="F76" s="43">
        <v>98</v>
      </c>
      <c r="G76" s="43">
        <v>127</v>
      </c>
      <c r="H76" s="43">
        <v>161</v>
      </c>
      <c r="I76" s="43">
        <v>232</v>
      </c>
      <c r="J76" s="43">
        <v>272</v>
      </c>
      <c r="K76" s="43">
        <v>214</v>
      </c>
      <c r="L76" s="43">
        <v>311</v>
      </c>
      <c r="M76" s="43">
        <v>513</v>
      </c>
      <c r="N76" s="50">
        <v>827</v>
      </c>
      <c r="O76" s="50">
        <v>3016</v>
      </c>
    </row>
    <row r="77" spans="1:15" x14ac:dyDescent="0.2">
      <c r="A77" s="57"/>
      <c r="B77" s="44" t="s">
        <v>36</v>
      </c>
      <c r="C77" s="45">
        <v>6.3660477453580902E-2</v>
      </c>
      <c r="D77" s="45">
        <v>1.3594164456233401E-2</v>
      </c>
      <c r="E77" s="45">
        <v>9.2838196286472094E-3</v>
      </c>
      <c r="F77" s="45">
        <v>3.2493368700265299E-2</v>
      </c>
      <c r="G77" s="45">
        <v>4.2108753315649901E-2</v>
      </c>
      <c r="H77" s="45">
        <v>5.3381962864721501E-2</v>
      </c>
      <c r="I77" s="45">
        <v>7.69230769230769E-2</v>
      </c>
      <c r="J77" s="45">
        <v>9.0185676392572897E-2</v>
      </c>
      <c r="K77" s="45">
        <v>7.0954907161803707E-2</v>
      </c>
      <c r="L77" s="45">
        <v>0.103116710875332</v>
      </c>
      <c r="M77" s="45">
        <v>0.17009283819628601</v>
      </c>
      <c r="N77" s="45">
        <v>0.27420424403183002</v>
      </c>
      <c r="O77" s="45">
        <v>1</v>
      </c>
    </row>
    <row r="79" spans="1:15" x14ac:dyDescent="0.2">
      <c r="A79" s="33" t="s">
        <v>48</v>
      </c>
    </row>
    <row r="80" spans="1:15" x14ac:dyDescent="0.2">
      <c r="A80" s="48" t="s">
        <v>8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CEDC5E-B2D5-489C-9458-54214C005F37}"/>
</file>

<file path=customXml/itemProps2.xml><?xml version="1.0" encoding="utf-8"?>
<ds:datastoreItem xmlns:ds="http://schemas.openxmlformats.org/officeDocument/2006/customXml" ds:itemID="{D2E39252-942A-42B7-A35A-84DB7BC0ED8F}"/>
</file>

<file path=customXml/itemProps3.xml><?xml version="1.0" encoding="utf-8"?>
<ds:datastoreItem xmlns:ds="http://schemas.openxmlformats.org/officeDocument/2006/customXml" ds:itemID="{996EBB4F-BA56-43CF-B779-448ABA678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