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5 - Pendenti al 30 giugno 2017\Distretto di SALERNO\"/>
    </mc:Choice>
  </mc:AlternateContent>
  <bookViews>
    <workbookView xWindow="0" yWindow="0" windowWidth="25440" windowHeight="11535" activeTab="2"/>
  </bookViews>
  <sheets>
    <sheet name="Flussi" sheetId="2" r:id="rId1"/>
    <sheet name="Variazione pendenti" sheetId="3" r:id="rId2"/>
    <sheet name="Stratigrafia pendenti" sheetId="7" r:id="rId3"/>
  </sheets>
  <definedNames>
    <definedName name="_xlnm._FilterDatabase" localSheetId="0" hidden="1">Flussi!$A$6:$C$6</definedName>
    <definedName name="_xlnm._FilterDatabase" localSheetId="1" hidden="1">'Variazione pendenti'!$A$6:$F$6</definedName>
    <definedName name="_xlnm.Print_Area" localSheetId="0">Flussi!$A$1:$F$35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3" i="2" s="1"/>
  <c r="G21" i="2"/>
  <c r="H12" i="2"/>
  <c r="G12" i="2"/>
  <c r="G32" i="2" l="1"/>
  <c r="G14" i="2"/>
  <c r="F11" i="3"/>
  <c r="F9" i="3"/>
  <c r="F7" i="3"/>
  <c r="F30" i="2"/>
  <c r="E30" i="2"/>
  <c r="D30" i="2"/>
  <c r="C30" i="2"/>
  <c r="F21" i="2"/>
  <c r="E21" i="2"/>
  <c r="E23" i="2" s="1"/>
  <c r="D21" i="2"/>
  <c r="C23" i="2" s="1"/>
  <c r="C21" i="2"/>
  <c r="F12" i="2"/>
  <c r="E12" i="2"/>
  <c r="D12" i="2"/>
  <c r="C12" i="2"/>
  <c r="E14" i="2" l="1"/>
  <c r="C14" i="2"/>
  <c r="C32" i="2"/>
  <c r="E32" i="2"/>
</calcChain>
</file>

<file path=xl/sharedStrings.xml><?xml version="1.0" encoding="utf-8"?>
<sst xmlns="http://schemas.openxmlformats.org/spreadsheetml/2006/main" count="97" uniqueCount="40">
  <si>
    <t>Distretto di Salerno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</si>
  <si>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</si>
  <si>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</si>
  <si>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</si>
  <si>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</si>
  <si>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</si>
  <si>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</si>
  <si>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</si>
  <si>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</si>
  <si>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</si>
  <si>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</si>
  <si>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</si>
  <si>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</si>
  <si>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</si>
  <si>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</si>
  <si>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</si>
  <si>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</si>
  <si>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</si>
  <si>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</si>
  <si>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</si>
  <si>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</si>
  <si>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Nocera Inferiore</t>
  </si>
  <si>
    <t>Tribunale Ordinario di Salerno</t>
  </si>
  <si>
    <t>Tribunale Ordinario di Vallo della Lucania</t>
  </si>
  <si>
    <t>Variazione</t>
  </si>
  <si>
    <t>Fino al 2006</t>
  </si>
  <si>
    <t>TOTALE</t>
  </si>
  <si>
    <t>Circondario di Tribunale Ordinario di Nocera Inferiore</t>
  </si>
  <si>
    <t>Circondario di Tribunale Ordinario di Salerno</t>
  </si>
  <si>
    <t>Circondario di Tribunale Ordinario di Vallo della Lucania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</si>
  <si>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</si>
  <si>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</si>
  <si>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</si>
  <si>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</si>
  <si>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Pendenti al 30 giugno 2017</t>
  </si>
  <si>
    <t>Pendenti al 30/06/2017</t>
  </si>
  <si>
    <t>Ultimo aggiornamento del sistema di rilevazione avvenuto il 30 luglio 2017</t>
  </si>
  <si>
    <t>Anni 2015 - 30 giugno 2017</t>
  </si>
  <si>
    <t>Iscritti 
I sem 2017</t>
  </si>
  <si>
    <t>Definiti 
I sem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</si>
</sst>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 applyFont="1"/>
    <xf numFmtId="0" fontId="10" fillId="0" borderId="0" xfId="1" applyFont="1" applyFill="1"/>
    <xf numFmtId="0" fontId="8" fillId="0" borderId="0" xfId="1" applyFont="1" applyFill="1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right" vertical="center" wrapText="1"/>
    </xf>
    <xf numFmtId="0" fontId="8" fillId="0" borderId="1" xfId="1" applyFont="1" applyBorder="1"/>
    <xf numFmtId="3" fontId="8" fillId="0" borderId="1" xfId="1" applyNumberFormat="1" applyFont="1" applyBorder="1"/>
    <xf numFmtId="0" fontId="11" fillId="0" borderId="2" xfId="1" applyFont="1" applyBorder="1"/>
    <xf numFmtId="3" fontId="10" fillId="0" borderId="2" xfId="1" applyNumberFormat="1" applyFont="1" applyBorder="1"/>
    <xf numFmtId="0" fontId="10" fillId="0" borderId="0" xfId="1" applyFont="1" applyBorder="1" applyAlignment="1">
      <alignment horizontal="left" vertical="center" wrapText="1"/>
    </xf>
    <xf numFmtId="0" fontId="12" fillId="0" borderId="0" xfId="1" applyFont="1" applyBorder="1"/>
    <xf numFmtId="3" fontId="8" fillId="0" borderId="0" xfId="1" applyNumberFormat="1" applyFont="1" applyBorder="1"/>
    <xf numFmtId="0" fontId="11" fillId="0" borderId="1" xfId="1" applyFont="1" applyBorder="1"/>
    <xf numFmtId="0" fontId="10" fillId="0" borderId="0" xfId="1" applyFont="1"/>
    <xf numFmtId="3" fontId="8" fillId="0" borderId="0" xfId="1" applyNumberFormat="1" applyFont="1"/>
    <xf numFmtId="0" fontId="8" fillId="0" borderId="1" xfId="1" applyNumberFormat="1" applyFont="1" applyBorder="1"/>
    <xf numFmtId="0" fontId="8" fillId="0" borderId="0" xfId="1" applyFont="1" applyBorder="1"/>
    <xf numFmtId="0" fontId="8" fillId="0" borderId="0" xfId="1" applyFont="1" applyFill="1" applyBorder="1"/>
    <xf numFmtId="0" fontId="10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5" xfId="1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Border="1" applyAlignment="1">
      <alignment vertical="center" wrapText="1"/>
    </xf>
    <xf numFmtId="3" fontId="10" fillId="0" borderId="0" xfId="1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Fill="1"/>
    <xf numFmtId="0" fontId="8" fillId="0" borderId="0" xfId="3" applyFont="1"/>
    <xf numFmtId="0" fontId="13" fillId="0" borderId="0" xfId="3" applyFont="1"/>
    <xf numFmtId="0" fontId="7" fillId="0" borderId="0" xfId="9" applyFont="1"/>
    <xf numFmtId="0" fontId="8" fillId="0" borderId="0" xfId="9" applyFont="1"/>
    <xf numFmtId="0" fontId="6" fillId="0" borderId="0" xfId="9" applyFont="1"/>
    <xf numFmtId="0" fontId="10" fillId="0" borderId="0" xfId="9" applyFont="1" applyFill="1"/>
    <xf numFmtId="0" fontId="8" fillId="0" borderId="0" xfId="9" applyFont="1" applyFill="1"/>
    <xf numFmtId="0" fontId="10" fillId="0" borderId="1" xfId="9" applyFont="1" applyBorder="1" applyAlignment="1">
      <alignment vertical="center"/>
    </xf>
    <xf numFmtId="0" fontId="10" fillId="0" borderId="1" xfId="9" applyFont="1" applyBorder="1" applyAlignment="1">
      <alignment horizontal="right" vertical="center" wrapText="1"/>
    </xf>
    <xf numFmtId="14" fontId="10" fillId="0" borderId="1" xfId="9" applyNumberFormat="1" applyFont="1" applyBorder="1" applyAlignment="1">
      <alignment horizontal="right" vertical="center" wrapText="1"/>
    </xf>
    <xf numFmtId="0" fontId="8" fillId="0" borderId="1" xfId="9" applyFont="1" applyBorder="1"/>
    <xf numFmtId="3" fontId="8" fillId="0" borderId="1" xfId="9" applyNumberFormat="1" applyFont="1" applyBorder="1"/>
    <xf numFmtId="3" fontId="8" fillId="0" borderId="1" xfId="9" applyNumberFormat="1" applyFont="1" applyBorder="1" applyAlignment="1">
      <alignment horizontal="right"/>
    </xf>
    <xf numFmtId="0" fontId="11" fillId="0" borderId="2" xfId="9" applyFont="1" applyBorder="1"/>
    <xf numFmtId="3" fontId="11" fillId="0" borderId="2" xfId="9" applyNumberFormat="1" applyFont="1" applyBorder="1"/>
    <xf numFmtId="0" fontId="11" fillId="0" borderId="1" xfId="9" applyFont="1" applyBorder="1"/>
    <xf numFmtId="164" fontId="11" fillId="0" borderId="1" xfId="10" applyNumberFormat="1" applyFont="1" applyBorder="1"/>
    <xf numFmtId="0" fontId="10" fillId="0" borderId="0" xfId="9" applyFont="1"/>
    <xf numFmtId="3" fontId="8" fillId="0" borderId="0" xfId="9" applyNumberFormat="1" applyFont="1"/>
    <xf numFmtId="4" fontId="10" fillId="0" borderId="3" xfId="1" applyNumberFormat="1" applyFont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6" xfId="9" applyFont="1" applyBorder="1" applyAlignment="1">
      <alignment horizontal="left" vertical="center" wrapText="1"/>
    </xf>
    <xf numFmtId="0" fontId="10" fillId="0" borderId="5" xfId="9" applyFont="1" applyBorder="1" applyAlignment="1">
      <alignment horizontal="left" vertical="center" wrapText="1"/>
    </xf>
    <xf numFmtId="0" fontId="10" fillId="0" borderId="2" xfId="9" applyFont="1" applyBorder="1" applyAlignment="1">
      <alignment horizontal="left" vertical="center" wrapText="1"/>
    </xf>
  </cellXfs>
  <cellStyles count="1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Percentuale 2" xfId="2"/>
    <cellStyle name="Percentuale 2 2" xfId="4"/>
    <cellStyle name="Percentuale 2 2 2" xfId="6"/>
    <cellStyle name="Percentuale 2 2 3" xfId="8"/>
    <cellStyle name="Percentuale 2 2 4" xfId="1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>
      <selection activeCell="G25" sqref="G25:H29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37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2" t="s">
        <v>38</v>
      </c>
      <c r="H6" s="32" t="s">
        <v>39</v>
      </c>
    </row>
    <row r="7" spans="1:8" x14ac:dyDescent="0.2">
      <c r="A7" s="55" t="s">
        <v>21</v>
      </c>
      <c r="B7" s="8" t="s">
        <v>4</v>
      </c>
      <c r="C7" s="9">
        <v>2277</v>
      </c>
      <c r="D7" s="9">
        <v>2941</v>
      </c>
      <c r="E7" s="9">
        <v>2299</v>
      </c>
      <c r="F7" s="9">
        <v>2154</v>
      </c>
      <c r="G7" s="9">
        <v>1049</v>
      </c>
      <c r="H7" s="9">
        <v>1053</v>
      </c>
    </row>
    <row r="8" spans="1:8" x14ac:dyDescent="0.2">
      <c r="A8" s="55" t="s">
        <v>15</v>
      </c>
      <c r="B8" s="8" t="s">
        <v>5</v>
      </c>
      <c r="C8" s="9">
        <v>291</v>
      </c>
      <c r="D8" s="9">
        <v>360</v>
      </c>
      <c r="E8" s="9">
        <v>312</v>
      </c>
      <c r="F8" s="9">
        <v>283</v>
      </c>
      <c r="G8" s="9">
        <v>147</v>
      </c>
      <c r="H8" s="9">
        <v>161</v>
      </c>
    </row>
    <row r="9" spans="1:8" x14ac:dyDescent="0.2">
      <c r="A9" s="55" t="s">
        <v>15</v>
      </c>
      <c r="B9" s="8" t="s">
        <v>6</v>
      </c>
      <c r="C9" s="9">
        <v>276</v>
      </c>
      <c r="D9" s="9">
        <v>297</v>
      </c>
      <c r="E9" s="9">
        <v>232</v>
      </c>
      <c r="F9" s="9">
        <v>256</v>
      </c>
      <c r="G9" s="9">
        <v>109</v>
      </c>
      <c r="H9" s="9">
        <v>118</v>
      </c>
    </row>
    <row r="10" spans="1:8" x14ac:dyDescent="0.2">
      <c r="A10" s="55" t="s">
        <v>15</v>
      </c>
      <c r="B10" s="8" t="s">
        <v>16</v>
      </c>
      <c r="C10" s="9">
        <v>93</v>
      </c>
      <c r="D10" s="9">
        <v>74</v>
      </c>
      <c r="E10" s="9">
        <v>68</v>
      </c>
      <c r="F10" s="9">
        <v>92</v>
      </c>
      <c r="G10" s="9">
        <v>36</v>
      </c>
      <c r="H10" s="9">
        <v>53</v>
      </c>
    </row>
    <row r="11" spans="1:8" x14ac:dyDescent="0.2">
      <c r="A11" s="55" t="s">
        <v>15</v>
      </c>
      <c r="B11" s="8" t="s">
        <v>8</v>
      </c>
      <c r="C11" s="9">
        <v>13</v>
      </c>
      <c r="D11" s="9">
        <v>14</v>
      </c>
      <c r="E11" s="9">
        <v>13</v>
      </c>
      <c r="F11" s="9">
        <v>12</v>
      </c>
      <c r="G11" s="9">
        <v>4</v>
      </c>
      <c r="H11" s="9">
        <v>4</v>
      </c>
    </row>
    <row r="12" spans="1:8" x14ac:dyDescent="0.2">
      <c r="A12" s="55"/>
      <c r="B12" s="10" t="s">
        <v>17</v>
      </c>
      <c r="C12" s="11">
        <f>SUM(C7:C11)</f>
        <v>2950</v>
      </c>
      <c r="D12" s="11">
        <f>SUM(D7:D11)</f>
        <v>3686</v>
      </c>
      <c r="E12" s="11">
        <f t="shared" ref="E12:F12" si="0">SUM(E7:E11)</f>
        <v>2924</v>
      </c>
      <c r="F12" s="11">
        <f t="shared" si="0"/>
        <v>2797</v>
      </c>
      <c r="G12" s="11">
        <f t="shared" ref="G12:H12" si="1">SUM(G7:G11)</f>
        <v>1345</v>
      </c>
      <c r="H12" s="11">
        <f t="shared" si="1"/>
        <v>1389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18</v>
      </c>
      <c r="C14" s="53">
        <f>D12/C12</f>
        <v>1.2494915254237289</v>
      </c>
      <c r="D14" s="54"/>
      <c r="E14" s="53">
        <f>F12/E12</f>
        <v>0.9565663474692202</v>
      </c>
      <c r="F14" s="54"/>
      <c r="G14" s="53">
        <f>H12/G12</f>
        <v>1.0327137546468401</v>
      </c>
      <c r="H14" s="54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5" t="s">
        <v>22</v>
      </c>
      <c r="B16" s="8" t="s">
        <v>4</v>
      </c>
      <c r="C16" s="9">
        <v>3990</v>
      </c>
      <c r="D16" s="9">
        <v>5137</v>
      </c>
      <c r="E16" s="9">
        <v>5373</v>
      </c>
      <c r="F16" s="9">
        <v>5366</v>
      </c>
      <c r="G16" s="9">
        <v>3896</v>
      </c>
      <c r="H16" s="9">
        <v>3610</v>
      </c>
    </row>
    <row r="17" spans="1:8" x14ac:dyDescent="0.2">
      <c r="A17" s="55" t="s">
        <v>19</v>
      </c>
      <c r="B17" s="8" t="s">
        <v>5</v>
      </c>
      <c r="C17" s="9">
        <v>431</v>
      </c>
      <c r="D17" s="9">
        <v>705</v>
      </c>
      <c r="E17" s="9">
        <v>523</v>
      </c>
      <c r="F17" s="9">
        <v>708</v>
      </c>
      <c r="G17" s="9">
        <v>257</v>
      </c>
      <c r="H17" s="9">
        <v>451</v>
      </c>
    </row>
    <row r="18" spans="1:8" x14ac:dyDescent="0.2">
      <c r="A18" s="55" t="s">
        <v>19</v>
      </c>
      <c r="B18" s="8" t="s">
        <v>6</v>
      </c>
      <c r="C18" s="9">
        <v>382</v>
      </c>
      <c r="D18" s="9">
        <v>395</v>
      </c>
      <c r="E18" s="18">
        <v>317</v>
      </c>
      <c r="F18" s="9">
        <v>378</v>
      </c>
      <c r="G18" s="18">
        <v>180</v>
      </c>
      <c r="H18" s="9">
        <v>174</v>
      </c>
    </row>
    <row r="19" spans="1:8" x14ac:dyDescent="0.2">
      <c r="A19" s="55" t="s">
        <v>19</v>
      </c>
      <c r="B19" s="8" t="s">
        <v>16</v>
      </c>
      <c r="C19" s="9">
        <v>99</v>
      </c>
      <c r="D19" s="9">
        <v>76</v>
      </c>
      <c r="E19" s="9">
        <v>69</v>
      </c>
      <c r="F19" s="9">
        <v>73</v>
      </c>
      <c r="G19" s="9">
        <v>41</v>
      </c>
      <c r="H19" s="9">
        <v>44</v>
      </c>
    </row>
    <row r="20" spans="1:8" x14ac:dyDescent="0.2">
      <c r="A20" s="55" t="s">
        <v>19</v>
      </c>
      <c r="B20" s="8" t="s">
        <v>8</v>
      </c>
      <c r="C20" s="9">
        <v>15</v>
      </c>
      <c r="D20" s="9">
        <v>26</v>
      </c>
      <c r="E20" s="9">
        <v>19</v>
      </c>
      <c r="F20" s="9">
        <v>12</v>
      </c>
      <c r="G20" s="9">
        <v>4</v>
      </c>
      <c r="H20" s="9">
        <v>4</v>
      </c>
    </row>
    <row r="21" spans="1:8" x14ac:dyDescent="0.2">
      <c r="A21" s="55"/>
      <c r="B21" s="10" t="s">
        <v>17</v>
      </c>
      <c r="C21" s="11">
        <f t="shared" ref="C21:F21" si="2">SUM(C16:C20)</f>
        <v>4917</v>
      </c>
      <c r="D21" s="11">
        <f t="shared" si="2"/>
        <v>6339</v>
      </c>
      <c r="E21" s="11">
        <f t="shared" si="2"/>
        <v>6301</v>
      </c>
      <c r="F21" s="11">
        <f t="shared" si="2"/>
        <v>6537</v>
      </c>
      <c r="G21" s="11">
        <f t="shared" ref="G21:H21" si="3">SUM(G16:G20)</f>
        <v>4378</v>
      </c>
      <c r="H21" s="11">
        <f t="shared" si="3"/>
        <v>4283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18</v>
      </c>
      <c r="C23" s="53">
        <f>D21/C21</f>
        <v>1.2892007321537522</v>
      </c>
      <c r="D23" s="54"/>
      <c r="E23" s="53">
        <f>F21/E21</f>
        <v>1.0374543723218537</v>
      </c>
      <c r="F23" s="54"/>
      <c r="G23" s="53">
        <f>H21/G21</f>
        <v>0.97830059387848334</v>
      </c>
      <c r="H23" s="54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5" t="s">
        <v>23</v>
      </c>
      <c r="B25" s="8" t="s">
        <v>4</v>
      </c>
      <c r="C25" s="9">
        <v>467</v>
      </c>
      <c r="D25" s="9">
        <v>559</v>
      </c>
      <c r="E25" s="9">
        <v>501</v>
      </c>
      <c r="F25" s="9">
        <v>472</v>
      </c>
      <c r="G25" s="9">
        <v>319</v>
      </c>
      <c r="H25" s="9">
        <v>303</v>
      </c>
    </row>
    <row r="26" spans="1:8" x14ac:dyDescent="0.2">
      <c r="A26" s="55"/>
      <c r="B26" s="8" t="s">
        <v>5</v>
      </c>
      <c r="C26" s="9">
        <v>109</v>
      </c>
      <c r="D26" s="9">
        <v>153</v>
      </c>
      <c r="E26" s="9">
        <v>131</v>
      </c>
      <c r="F26" s="9">
        <v>160</v>
      </c>
      <c r="G26" s="9">
        <v>60</v>
      </c>
      <c r="H26" s="9">
        <v>127</v>
      </c>
    </row>
    <row r="27" spans="1:8" x14ac:dyDescent="0.2">
      <c r="A27" s="55"/>
      <c r="B27" s="8" t="s">
        <v>6</v>
      </c>
      <c r="C27" s="9">
        <v>51</v>
      </c>
      <c r="D27" s="9">
        <v>49</v>
      </c>
      <c r="E27" s="9">
        <v>52</v>
      </c>
      <c r="F27" s="9">
        <v>50</v>
      </c>
      <c r="G27" s="9">
        <v>25</v>
      </c>
      <c r="H27" s="9">
        <v>32</v>
      </c>
    </row>
    <row r="28" spans="1:8" x14ac:dyDescent="0.2">
      <c r="A28" s="55"/>
      <c r="B28" s="8" t="s">
        <v>16</v>
      </c>
      <c r="C28" s="9">
        <v>8</v>
      </c>
      <c r="D28" s="9">
        <v>7</v>
      </c>
      <c r="E28" s="9">
        <v>2</v>
      </c>
      <c r="F28" s="9">
        <v>22</v>
      </c>
      <c r="G28" s="9">
        <v>7</v>
      </c>
      <c r="H28" s="9">
        <v>19</v>
      </c>
    </row>
    <row r="29" spans="1:8" x14ac:dyDescent="0.2">
      <c r="A29" s="55"/>
      <c r="B29" s="8" t="s">
        <v>8</v>
      </c>
      <c r="C29" s="9">
        <v>2</v>
      </c>
      <c r="D29" s="9">
        <v>1</v>
      </c>
      <c r="E29" s="9">
        <v>1</v>
      </c>
      <c r="F29" s="9">
        <v>2</v>
      </c>
      <c r="G29" s="9">
        <v>2</v>
      </c>
      <c r="H29" s="9"/>
    </row>
    <row r="30" spans="1:8" x14ac:dyDescent="0.2">
      <c r="A30" s="55"/>
      <c r="B30" s="10" t="s">
        <v>17</v>
      </c>
      <c r="C30" s="11">
        <f t="shared" ref="C30:F30" si="4">SUM(C25:C29)</f>
        <v>637</v>
      </c>
      <c r="D30" s="11">
        <f t="shared" si="4"/>
        <v>769</v>
      </c>
      <c r="E30" s="11">
        <f t="shared" si="4"/>
        <v>687</v>
      </c>
      <c r="F30" s="11">
        <f t="shared" si="4"/>
        <v>706</v>
      </c>
      <c r="G30" s="11">
        <f t="shared" ref="G30:H30" si="5">SUM(G25:G29)</f>
        <v>413</v>
      </c>
      <c r="H30" s="11">
        <f t="shared" si="5"/>
        <v>481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18</v>
      </c>
      <c r="C32" s="53">
        <f>D30/C30</f>
        <v>1.207221350078493</v>
      </c>
      <c r="D32" s="54"/>
      <c r="E32" s="53">
        <f>F30/E30</f>
        <v>1.0276564774381369</v>
      </c>
      <c r="F32" s="54"/>
      <c r="G32" s="53">
        <f>H30/G30</f>
        <v>1.1646489104116222</v>
      </c>
      <c r="H32" s="54"/>
    </row>
    <row r="33" spans="1:8" x14ac:dyDescent="0.2">
      <c r="C33" s="17"/>
      <c r="D33" s="17"/>
      <c r="E33" s="17"/>
      <c r="F33" s="17"/>
      <c r="G33" s="17"/>
      <c r="H33" s="17"/>
    </row>
    <row r="34" spans="1:8" ht="16.5" customHeight="1" x14ac:dyDescent="0.2">
      <c r="A34" s="34" t="s">
        <v>36</v>
      </c>
    </row>
    <row r="35" spans="1:8" x14ac:dyDescent="0.2">
      <c r="A35" s="35" t="s">
        <v>30</v>
      </c>
    </row>
  </sheetData>
  <mergeCells count="12">
    <mergeCell ref="A7:A12"/>
    <mergeCell ref="C14:D14"/>
    <mergeCell ref="E14:F14"/>
    <mergeCell ref="A16:A21"/>
    <mergeCell ref="C23:D23"/>
    <mergeCell ref="E23:F23"/>
    <mergeCell ref="G14:H14"/>
    <mergeCell ref="G23:H23"/>
    <mergeCell ref="G32:H32"/>
    <mergeCell ref="A25:A30"/>
    <mergeCell ref="C32:D32"/>
    <mergeCell ref="E32:F32"/>
  </mergeCells>
  <conditionalFormatting sqref="C14:D14">
    <cfRule type="cellIs" dxfId="23" priority="45" operator="greaterThan">
      <formula>1</formula>
    </cfRule>
    <cfRule type="cellIs" dxfId="22" priority="46" operator="lessThan">
      <formula>1</formula>
    </cfRule>
  </conditionalFormatting>
  <conditionalFormatting sqref="E14:F14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23:D23">
    <cfRule type="cellIs" dxfId="19" priority="39" operator="greaterThan">
      <formula>1</formula>
    </cfRule>
    <cfRule type="cellIs" dxfId="18" priority="40" operator="lessThan">
      <formula>1</formula>
    </cfRule>
  </conditionalFormatting>
  <conditionalFormatting sqref="E23:F23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C32:D32">
    <cfRule type="cellIs" dxfId="15" priority="33" operator="greaterThan">
      <formula>1</formula>
    </cfRule>
    <cfRule type="cellIs" dxfId="14" priority="34" operator="lessThan">
      <formula>1</formula>
    </cfRule>
  </conditionalFormatting>
  <conditionalFormatting sqref="E32:F32">
    <cfRule type="cellIs" dxfId="13" priority="31" operator="greaterThan">
      <formula>1</formula>
    </cfRule>
    <cfRule type="cellIs" dxfId="12" priority="32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I8" sqref="I8:I11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33" t="s">
        <v>34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33</v>
      </c>
      <c r="D6" s="21" t="s">
        <v>35</v>
      </c>
      <c r="E6" s="22"/>
      <c r="F6" s="32" t="s">
        <v>24</v>
      </c>
    </row>
    <row r="7" spans="1:6" s="28" customFormat="1" ht="27" customHeight="1" x14ac:dyDescent="0.2">
      <c r="A7" s="23" t="s">
        <v>21</v>
      </c>
      <c r="B7" s="24" t="s">
        <v>17</v>
      </c>
      <c r="C7" s="25">
        <v>4435</v>
      </c>
      <c r="D7" s="25">
        <v>4050</v>
      </c>
      <c r="E7" s="26"/>
      <c r="F7" s="27">
        <f>(D7-C7)/C7</f>
        <v>-8.6809470124013535E-2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22</v>
      </c>
      <c r="B9" s="24" t="s">
        <v>17</v>
      </c>
      <c r="C9" s="25">
        <v>10793</v>
      </c>
      <c r="D9" s="25">
        <v>10480</v>
      </c>
      <c r="E9" s="26"/>
      <c r="F9" s="27">
        <f>(D9-C9)/C9</f>
        <v>-2.9000277957935697E-2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23</v>
      </c>
      <c r="B11" s="24" t="s">
        <v>17</v>
      </c>
      <c r="C11" s="25">
        <v>1376</v>
      </c>
      <c r="D11" s="25">
        <v>1244</v>
      </c>
      <c r="E11" s="26"/>
      <c r="F11" s="27">
        <f>(D11-C11)/C11</f>
        <v>-9.5930232558139539E-2</v>
      </c>
    </row>
    <row r="12" spans="1:6" x14ac:dyDescent="0.2">
      <c r="C12" s="17"/>
      <c r="D12" s="17"/>
      <c r="E12" s="14"/>
    </row>
    <row r="13" spans="1:6" x14ac:dyDescent="0.2">
      <c r="A13" s="34" t="s">
        <v>36</v>
      </c>
    </row>
    <row r="14" spans="1:6" x14ac:dyDescent="0.2">
      <c r="A14" s="35" t="s">
        <v>30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workbookViewId="0">
      <selection activeCell="U21" sqref="U21"/>
    </sheetView>
  </sheetViews>
  <sheetFormatPr defaultColWidth="9.140625" defaultRowHeight="12.75" x14ac:dyDescent="0.2"/>
  <cols>
    <col min="1" max="1" width="15.28515625" style="51" customWidth="1"/>
    <col min="2" max="2" width="40.140625" style="37" customWidth="1"/>
    <col min="3" max="3" width="11" style="37" customWidth="1"/>
    <col min="4" max="5" width="9.140625" style="37"/>
    <col min="6" max="6" width="10.5703125" style="37" customWidth="1"/>
    <col min="7" max="12" width="9.140625" style="37"/>
    <col min="13" max="13" width="8.42578125" style="37" customWidth="1"/>
    <col min="14" max="14" width="10.7109375" style="37" bestFit="1" customWidth="1"/>
    <col min="15" max="16384" width="9.140625" style="37"/>
  </cols>
  <sheetData>
    <row r="1" spans="1:15" ht="15.75" x14ac:dyDescent="0.25">
      <c r="A1" s="36" t="s">
        <v>0</v>
      </c>
    </row>
    <row r="2" spans="1:15" ht="15" x14ac:dyDescent="0.25">
      <c r="A2" s="38" t="s">
        <v>1</v>
      </c>
    </row>
    <row r="3" spans="1:15" x14ac:dyDescent="0.2">
      <c r="A3" s="39" t="s">
        <v>2</v>
      </c>
      <c r="B3" s="40"/>
    </row>
    <row r="4" spans="1:15" x14ac:dyDescent="0.2">
      <c r="A4" s="39" t="s">
        <v>34</v>
      </c>
      <c r="B4" s="40"/>
    </row>
    <row r="6" spans="1:15" x14ac:dyDescent="0.2">
      <c r="A6" s="41" t="s">
        <v>3</v>
      </c>
      <c r="B6" s="41" t="s">
        <v>12</v>
      </c>
      <c r="C6" s="42" t="s">
        <v>25</v>
      </c>
      <c r="D6" s="42">
        <v>2007</v>
      </c>
      <c r="E6" s="42">
        <v>2008</v>
      </c>
      <c r="F6" s="42">
        <v>2009</v>
      </c>
      <c r="G6" s="42">
        <v>2010</v>
      </c>
      <c r="H6" s="42">
        <v>2011</v>
      </c>
      <c r="I6" s="42">
        <v>2012</v>
      </c>
      <c r="J6" s="42">
        <v>2013</v>
      </c>
      <c r="K6" s="42">
        <v>2014</v>
      </c>
      <c r="L6" s="42">
        <v>2015</v>
      </c>
      <c r="M6" s="42">
        <v>2016</v>
      </c>
      <c r="N6" s="43">
        <v>42916</v>
      </c>
      <c r="O6" s="42" t="s">
        <v>26</v>
      </c>
    </row>
    <row r="7" spans="1:15" ht="12.75" customHeight="1" x14ac:dyDescent="0.2">
      <c r="A7" s="56" t="s">
        <v>27</v>
      </c>
      <c r="B7" s="44" t="s">
        <v>4</v>
      </c>
      <c r="C7" s="45"/>
      <c r="D7" s="45">
        <v>1</v>
      </c>
      <c r="E7" s="45"/>
      <c r="F7" s="45">
        <v>3</v>
      </c>
      <c r="G7" s="45">
        <v>6</v>
      </c>
      <c r="H7" s="45">
        <v>3</v>
      </c>
      <c r="I7" s="45">
        <v>9</v>
      </c>
      <c r="J7" s="45">
        <v>33</v>
      </c>
      <c r="K7" s="45">
        <v>80</v>
      </c>
      <c r="L7" s="45">
        <v>355</v>
      </c>
      <c r="M7" s="45">
        <v>698</v>
      </c>
      <c r="N7" s="45">
        <v>639</v>
      </c>
      <c r="O7" s="45">
        <v>1827</v>
      </c>
    </row>
    <row r="8" spans="1:15" x14ac:dyDescent="0.2">
      <c r="A8" s="57"/>
      <c r="B8" s="44" t="s">
        <v>5</v>
      </c>
      <c r="C8" s="45">
        <v>159</v>
      </c>
      <c r="D8" s="45">
        <v>36</v>
      </c>
      <c r="E8" s="45">
        <v>51</v>
      </c>
      <c r="F8" s="45">
        <v>67</v>
      </c>
      <c r="G8" s="45">
        <v>64</v>
      </c>
      <c r="H8" s="45">
        <v>95</v>
      </c>
      <c r="I8" s="45">
        <v>147</v>
      </c>
      <c r="J8" s="45">
        <v>166</v>
      </c>
      <c r="K8" s="45">
        <v>220</v>
      </c>
      <c r="L8" s="45">
        <v>195</v>
      </c>
      <c r="M8" s="45">
        <v>278</v>
      </c>
      <c r="N8" s="45">
        <v>135</v>
      </c>
      <c r="O8" s="45">
        <v>1613</v>
      </c>
    </row>
    <row r="9" spans="1:15" x14ac:dyDescent="0.2">
      <c r="A9" s="57"/>
      <c r="B9" s="44" t="s">
        <v>6</v>
      </c>
      <c r="C9" s="45"/>
      <c r="D9" s="45"/>
      <c r="E9" s="45"/>
      <c r="F9" s="45">
        <v>1</v>
      </c>
      <c r="G9" s="45"/>
      <c r="H9" s="45"/>
      <c r="I9" s="45"/>
      <c r="J9" s="45"/>
      <c r="K9" s="45"/>
      <c r="L9" s="45">
        <v>3</v>
      </c>
      <c r="M9" s="45">
        <v>4</v>
      </c>
      <c r="N9" s="45">
        <v>26</v>
      </c>
      <c r="O9" s="45">
        <v>34</v>
      </c>
    </row>
    <row r="10" spans="1:15" x14ac:dyDescent="0.2">
      <c r="A10" s="57"/>
      <c r="B10" s="44" t="s">
        <v>7</v>
      </c>
      <c r="C10" s="45">
        <v>178</v>
      </c>
      <c r="D10" s="45">
        <v>11</v>
      </c>
      <c r="E10" s="45">
        <v>12</v>
      </c>
      <c r="F10" s="45">
        <v>7</v>
      </c>
      <c r="G10" s="45">
        <v>21</v>
      </c>
      <c r="H10" s="45">
        <v>20</v>
      </c>
      <c r="I10" s="45">
        <v>34</v>
      </c>
      <c r="J10" s="45">
        <v>37</v>
      </c>
      <c r="K10" s="45">
        <v>83</v>
      </c>
      <c r="L10" s="45">
        <v>69</v>
      </c>
      <c r="M10" s="45">
        <v>61</v>
      </c>
      <c r="N10" s="45">
        <v>36</v>
      </c>
      <c r="O10" s="45">
        <v>569</v>
      </c>
    </row>
    <row r="11" spans="1:15" x14ac:dyDescent="0.2">
      <c r="A11" s="57"/>
      <c r="B11" s="44" t="s">
        <v>8</v>
      </c>
      <c r="C11" s="45">
        <v>2</v>
      </c>
      <c r="D11" s="46"/>
      <c r="E11" s="46"/>
      <c r="F11" s="45">
        <v>1</v>
      </c>
      <c r="G11" s="45"/>
      <c r="H11" s="45"/>
      <c r="I11" s="45"/>
      <c r="J11" s="45"/>
      <c r="K11" s="45"/>
      <c r="L11" s="45"/>
      <c r="M11" s="45">
        <v>1</v>
      </c>
      <c r="N11" s="45">
        <v>3</v>
      </c>
      <c r="O11" s="45">
        <v>7</v>
      </c>
    </row>
    <row r="12" spans="1:15" x14ac:dyDescent="0.2">
      <c r="A12" s="57"/>
      <c r="B12" s="47" t="s">
        <v>9</v>
      </c>
      <c r="C12" s="48">
        <v>339</v>
      </c>
      <c r="D12" s="48">
        <v>48</v>
      </c>
      <c r="E12" s="48">
        <v>63</v>
      </c>
      <c r="F12" s="48">
        <v>79</v>
      </c>
      <c r="G12" s="48">
        <v>91</v>
      </c>
      <c r="H12" s="48">
        <v>118</v>
      </c>
      <c r="I12" s="48">
        <v>190</v>
      </c>
      <c r="J12" s="48">
        <v>236</v>
      </c>
      <c r="K12" s="48">
        <v>383</v>
      </c>
      <c r="L12" s="48">
        <v>622</v>
      </c>
      <c r="M12" s="48">
        <v>1042</v>
      </c>
      <c r="N12" s="48">
        <v>839</v>
      </c>
      <c r="O12" s="48">
        <v>4050</v>
      </c>
    </row>
    <row r="13" spans="1:15" x14ac:dyDescent="0.2">
      <c r="A13" s="58"/>
      <c r="B13" s="49" t="s">
        <v>10</v>
      </c>
      <c r="C13" s="50">
        <v>8.3703703703703697E-2</v>
      </c>
      <c r="D13" s="50">
        <v>1.18518518518519E-2</v>
      </c>
      <c r="E13" s="50">
        <v>1.55555555555556E-2</v>
      </c>
      <c r="F13" s="50">
        <v>1.9506172839506199E-2</v>
      </c>
      <c r="G13" s="50">
        <v>2.2469135802469099E-2</v>
      </c>
      <c r="H13" s="50">
        <v>2.9135802469135798E-2</v>
      </c>
      <c r="I13" s="50">
        <v>4.6913580246913597E-2</v>
      </c>
      <c r="J13" s="50">
        <v>5.8271604938271597E-2</v>
      </c>
      <c r="K13" s="50">
        <v>9.4567901234567903E-2</v>
      </c>
      <c r="L13" s="50">
        <v>0.15358024691357999</v>
      </c>
      <c r="M13" s="50">
        <v>0.25728395061728399</v>
      </c>
      <c r="N13" s="50">
        <v>0.20716049382716001</v>
      </c>
      <c r="O13" s="50">
        <v>1</v>
      </c>
    </row>
    <row r="14" spans="1:15" x14ac:dyDescent="0.2">
      <c r="C14" s="52"/>
      <c r="D14" s="52"/>
      <c r="E14" s="52"/>
      <c r="F14" s="52"/>
      <c r="G14" s="52"/>
    </row>
    <row r="15" spans="1:15" ht="12.75" customHeight="1" x14ac:dyDescent="0.2">
      <c r="A15" s="56" t="s">
        <v>28</v>
      </c>
      <c r="B15" s="44" t="s">
        <v>4</v>
      </c>
      <c r="C15" s="45">
        <v>913</v>
      </c>
      <c r="D15" s="45">
        <v>509</v>
      </c>
      <c r="E15" s="45">
        <v>441</v>
      </c>
      <c r="F15" s="45">
        <v>240</v>
      </c>
      <c r="G15" s="45">
        <v>74</v>
      </c>
      <c r="H15" s="45">
        <v>105</v>
      </c>
      <c r="I15" s="45">
        <v>140</v>
      </c>
      <c r="J15" s="45">
        <v>79</v>
      </c>
      <c r="K15" s="45">
        <v>63</v>
      </c>
      <c r="L15" s="45">
        <v>259</v>
      </c>
      <c r="M15" s="45">
        <v>1128</v>
      </c>
      <c r="N15" s="45">
        <v>2538</v>
      </c>
      <c r="O15" s="45">
        <v>6489</v>
      </c>
    </row>
    <row r="16" spans="1:15" x14ac:dyDescent="0.2">
      <c r="A16" s="57"/>
      <c r="B16" s="44" t="s">
        <v>5</v>
      </c>
      <c r="C16" s="45">
        <v>1064</v>
      </c>
      <c r="D16" s="45">
        <v>181</v>
      </c>
      <c r="E16" s="45">
        <v>88</v>
      </c>
      <c r="F16" s="45">
        <v>114</v>
      </c>
      <c r="G16" s="45">
        <v>147</v>
      </c>
      <c r="H16" s="45">
        <v>149</v>
      </c>
      <c r="I16" s="45">
        <v>181</v>
      </c>
      <c r="J16" s="45">
        <v>226</v>
      </c>
      <c r="K16" s="45">
        <v>183</v>
      </c>
      <c r="L16" s="45">
        <v>189</v>
      </c>
      <c r="M16" s="45">
        <v>324</v>
      </c>
      <c r="N16" s="45">
        <v>206</v>
      </c>
      <c r="O16" s="45">
        <v>3052</v>
      </c>
    </row>
    <row r="17" spans="1:15" x14ac:dyDescent="0.2">
      <c r="A17" s="57"/>
      <c r="B17" s="44" t="s">
        <v>6</v>
      </c>
      <c r="C17" s="45"/>
      <c r="D17" s="45"/>
      <c r="E17" s="45"/>
      <c r="F17" s="45">
        <v>5</v>
      </c>
      <c r="G17" s="45">
        <v>1</v>
      </c>
      <c r="H17" s="45"/>
      <c r="I17" s="45"/>
      <c r="J17" s="45"/>
      <c r="K17" s="45"/>
      <c r="L17" s="45">
        <v>2</v>
      </c>
      <c r="M17" s="45">
        <v>11</v>
      </c>
      <c r="N17" s="45">
        <v>76</v>
      </c>
      <c r="O17" s="45">
        <v>95</v>
      </c>
    </row>
    <row r="18" spans="1:15" x14ac:dyDescent="0.2">
      <c r="A18" s="57"/>
      <c r="B18" s="44" t="s">
        <v>7</v>
      </c>
      <c r="C18" s="45">
        <v>318</v>
      </c>
      <c r="D18" s="45">
        <v>25</v>
      </c>
      <c r="E18" s="45">
        <v>17</v>
      </c>
      <c r="F18" s="45">
        <v>33</v>
      </c>
      <c r="G18" s="45">
        <v>44</v>
      </c>
      <c r="H18" s="45">
        <v>40</v>
      </c>
      <c r="I18" s="45">
        <v>41</v>
      </c>
      <c r="J18" s="45">
        <v>48</v>
      </c>
      <c r="K18" s="45">
        <v>72</v>
      </c>
      <c r="L18" s="45">
        <v>83</v>
      </c>
      <c r="M18" s="45">
        <v>66</v>
      </c>
      <c r="N18" s="45">
        <v>41</v>
      </c>
      <c r="O18" s="45">
        <v>828</v>
      </c>
    </row>
    <row r="19" spans="1:15" x14ac:dyDescent="0.2">
      <c r="A19" s="57"/>
      <c r="B19" s="44" t="s">
        <v>8</v>
      </c>
      <c r="C19" s="45"/>
      <c r="D19" s="46"/>
      <c r="E19" s="46"/>
      <c r="F19" s="45"/>
      <c r="G19" s="45">
        <v>1</v>
      </c>
      <c r="H19" s="45"/>
      <c r="I19" s="45"/>
      <c r="J19" s="45">
        <v>1</v>
      </c>
      <c r="K19" s="45">
        <v>2</v>
      </c>
      <c r="L19" s="45">
        <v>1</v>
      </c>
      <c r="M19" s="45">
        <v>7</v>
      </c>
      <c r="N19" s="45">
        <v>4</v>
      </c>
      <c r="O19" s="45">
        <v>16</v>
      </c>
    </row>
    <row r="20" spans="1:15" x14ac:dyDescent="0.2">
      <c r="A20" s="57"/>
      <c r="B20" s="47" t="s">
        <v>9</v>
      </c>
      <c r="C20" s="48">
        <v>2295</v>
      </c>
      <c r="D20" s="48">
        <v>715</v>
      </c>
      <c r="E20" s="48">
        <v>546</v>
      </c>
      <c r="F20" s="48">
        <v>392</v>
      </c>
      <c r="G20" s="48">
        <v>267</v>
      </c>
      <c r="H20" s="48">
        <v>294</v>
      </c>
      <c r="I20" s="48">
        <v>362</v>
      </c>
      <c r="J20" s="48">
        <v>354</v>
      </c>
      <c r="K20" s="48">
        <v>320</v>
      </c>
      <c r="L20" s="48">
        <v>534</v>
      </c>
      <c r="M20" s="48">
        <v>1536</v>
      </c>
      <c r="N20" s="48">
        <v>2865</v>
      </c>
      <c r="O20" s="48">
        <v>10480</v>
      </c>
    </row>
    <row r="21" spans="1:15" x14ac:dyDescent="0.2">
      <c r="A21" s="58"/>
      <c r="B21" s="49" t="s">
        <v>10</v>
      </c>
      <c r="C21" s="50">
        <v>0.21898854961832101</v>
      </c>
      <c r="D21" s="50">
        <v>6.8225190839694694E-2</v>
      </c>
      <c r="E21" s="50">
        <v>5.2099236641221403E-2</v>
      </c>
      <c r="F21" s="50">
        <v>3.7404580152671799E-2</v>
      </c>
      <c r="G21" s="50">
        <v>2.5477099236641199E-2</v>
      </c>
      <c r="H21" s="50">
        <v>2.80534351145038E-2</v>
      </c>
      <c r="I21" s="50">
        <v>3.4541984732824403E-2</v>
      </c>
      <c r="J21" s="50">
        <v>3.3778625954198498E-2</v>
      </c>
      <c r="K21" s="50">
        <v>3.0534351145038201E-2</v>
      </c>
      <c r="L21" s="50">
        <v>5.0954198473282399E-2</v>
      </c>
      <c r="M21" s="50">
        <v>0.14656488549618299</v>
      </c>
      <c r="N21" s="50">
        <v>0.27337786259542002</v>
      </c>
      <c r="O21" s="50">
        <v>1</v>
      </c>
    </row>
    <row r="22" spans="1:15" x14ac:dyDescent="0.2">
      <c r="C22" s="52"/>
      <c r="D22" s="52"/>
      <c r="E22" s="52"/>
      <c r="F22" s="52"/>
      <c r="G22" s="52"/>
    </row>
    <row r="23" spans="1:15" ht="12.75" customHeight="1" x14ac:dyDescent="0.2">
      <c r="A23" s="56" t="s">
        <v>29</v>
      </c>
      <c r="B23" s="44" t="s">
        <v>4</v>
      </c>
      <c r="C23" s="45"/>
      <c r="D23" s="45"/>
      <c r="E23" s="45"/>
      <c r="F23" s="45">
        <v>1</v>
      </c>
      <c r="G23" s="45"/>
      <c r="H23" s="45">
        <v>1</v>
      </c>
      <c r="I23" s="45">
        <v>1</v>
      </c>
      <c r="J23" s="45">
        <v>6</v>
      </c>
      <c r="K23" s="45">
        <v>7</v>
      </c>
      <c r="L23" s="45">
        <v>32</v>
      </c>
      <c r="M23" s="45">
        <v>91</v>
      </c>
      <c r="N23" s="45">
        <v>165</v>
      </c>
      <c r="O23" s="45">
        <v>304</v>
      </c>
    </row>
    <row r="24" spans="1:15" x14ac:dyDescent="0.2">
      <c r="A24" s="57"/>
      <c r="B24" s="44" t="s">
        <v>5</v>
      </c>
      <c r="C24" s="45">
        <v>90</v>
      </c>
      <c r="D24" s="45">
        <v>21</v>
      </c>
      <c r="E24" s="45">
        <v>20</v>
      </c>
      <c r="F24" s="45">
        <v>34</v>
      </c>
      <c r="G24" s="45">
        <v>47</v>
      </c>
      <c r="H24" s="45">
        <v>49</v>
      </c>
      <c r="I24" s="45">
        <v>47</v>
      </c>
      <c r="J24" s="45">
        <v>66</v>
      </c>
      <c r="K24" s="45">
        <v>88</v>
      </c>
      <c r="L24" s="45">
        <v>79</v>
      </c>
      <c r="M24" s="45">
        <v>114</v>
      </c>
      <c r="N24" s="45">
        <v>60</v>
      </c>
      <c r="O24" s="45">
        <v>715</v>
      </c>
    </row>
    <row r="25" spans="1:15" x14ac:dyDescent="0.2">
      <c r="A25" s="57"/>
      <c r="B25" s="44" t="s">
        <v>6</v>
      </c>
      <c r="C25" s="45">
        <v>1</v>
      </c>
      <c r="D25" s="45"/>
      <c r="E25" s="45">
        <v>1</v>
      </c>
      <c r="F25" s="45"/>
      <c r="G25" s="45">
        <v>1</v>
      </c>
      <c r="H25" s="45"/>
      <c r="I25" s="45"/>
      <c r="J25" s="45"/>
      <c r="K25" s="45">
        <v>1</v>
      </c>
      <c r="L25" s="45">
        <v>1</v>
      </c>
      <c r="M25" s="45">
        <v>2</v>
      </c>
      <c r="N25" s="45">
        <v>20</v>
      </c>
      <c r="O25" s="45">
        <v>27</v>
      </c>
    </row>
    <row r="26" spans="1:15" x14ac:dyDescent="0.2">
      <c r="A26" s="57"/>
      <c r="B26" s="44" t="s">
        <v>7</v>
      </c>
      <c r="C26" s="45">
        <v>116</v>
      </c>
      <c r="D26" s="45">
        <v>2</v>
      </c>
      <c r="E26" s="45">
        <v>2</v>
      </c>
      <c r="F26" s="45">
        <v>3</v>
      </c>
      <c r="G26" s="45">
        <v>6</v>
      </c>
      <c r="H26" s="45">
        <v>4</v>
      </c>
      <c r="I26" s="45">
        <v>9</v>
      </c>
      <c r="J26" s="45">
        <v>8</v>
      </c>
      <c r="K26" s="45">
        <v>22</v>
      </c>
      <c r="L26" s="45">
        <v>8</v>
      </c>
      <c r="M26" s="45">
        <v>2</v>
      </c>
      <c r="N26" s="45">
        <v>7</v>
      </c>
      <c r="O26" s="45">
        <v>189</v>
      </c>
    </row>
    <row r="27" spans="1:15" x14ac:dyDescent="0.2">
      <c r="A27" s="57"/>
      <c r="B27" s="44" t="s">
        <v>8</v>
      </c>
      <c r="C27" s="45">
        <v>4</v>
      </c>
      <c r="D27" s="46"/>
      <c r="E27" s="46"/>
      <c r="F27" s="45"/>
      <c r="G27" s="45">
        <v>1</v>
      </c>
      <c r="H27" s="45"/>
      <c r="I27" s="45"/>
      <c r="J27" s="45">
        <v>1</v>
      </c>
      <c r="K27" s="45"/>
      <c r="L27" s="45">
        <v>1</v>
      </c>
      <c r="M27" s="45"/>
      <c r="N27" s="45">
        <v>2</v>
      </c>
      <c r="O27" s="45">
        <v>9</v>
      </c>
    </row>
    <row r="28" spans="1:15" x14ac:dyDescent="0.2">
      <c r="A28" s="57"/>
      <c r="B28" s="47" t="s">
        <v>9</v>
      </c>
      <c r="C28" s="48">
        <v>211</v>
      </c>
      <c r="D28" s="48">
        <v>23</v>
      </c>
      <c r="E28" s="48">
        <v>23</v>
      </c>
      <c r="F28" s="48">
        <v>38</v>
      </c>
      <c r="G28" s="48">
        <v>55</v>
      </c>
      <c r="H28" s="48">
        <v>54</v>
      </c>
      <c r="I28" s="48">
        <v>57</v>
      </c>
      <c r="J28" s="48">
        <v>81</v>
      </c>
      <c r="K28" s="48">
        <v>118</v>
      </c>
      <c r="L28" s="48">
        <v>121</v>
      </c>
      <c r="M28" s="48">
        <v>209</v>
      </c>
      <c r="N28" s="48">
        <v>254</v>
      </c>
      <c r="O28" s="48">
        <v>1244</v>
      </c>
    </row>
    <row r="29" spans="1:15" x14ac:dyDescent="0.2">
      <c r="A29" s="58"/>
      <c r="B29" s="49" t="s">
        <v>10</v>
      </c>
      <c r="C29" s="50">
        <v>0.16961414790996801</v>
      </c>
      <c r="D29" s="50">
        <v>1.8488745980707402E-2</v>
      </c>
      <c r="E29" s="50">
        <v>1.8488745980707402E-2</v>
      </c>
      <c r="F29" s="50">
        <v>3.0546623794212201E-2</v>
      </c>
      <c r="G29" s="50">
        <v>4.4212218649517701E-2</v>
      </c>
      <c r="H29" s="50">
        <v>4.3408360128617401E-2</v>
      </c>
      <c r="I29" s="50">
        <v>4.58199356913183E-2</v>
      </c>
      <c r="J29" s="50">
        <v>6.5112540192926102E-2</v>
      </c>
      <c r="K29" s="50">
        <v>9.4855305466237896E-2</v>
      </c>
      <c r="L29" s="50">
        <v>9.7266881028938906E-2</v>
      </c>
      <c r="M29" s="50">
        <v>0.16800643086816699</v>
      </c>
      <c r="N29" s="50">
        <v>0.20418006430868199</v>
      </c>
      <c r="O29" s="50">
        <v>1</v>
      </c>
    </row>
    <row r="31" spans="1:15" x14ac:dyDescent="0.2">
      <c r="A31" s="34" t="s">
        <v>36</v>
      </c>
    </row>
    <row r="32" spans="1:15" x14ac:dyDescent="0.2">
      <c r="A32" s="35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DB4031-818B-4EB5-884D-58D0A40A94C1}"/>
</file>

<file path=customXml/itemProps2.xml><?xml version="1.0" encoding="utf-8"?>
<ds:datastoreItem xmlns:ds="http://schemas.openxmlformats.org/officeDocument/2006/customXml" ds:itemID="{B9685E0A-4231-4139-8C66-D6E5887B5C30}"/>
</file>

<file path=customXml/itemProps3.xml><?xml version="1.0" encoding="utf-8"?>
<ds:datastoreItem xmlns:ds="http://schemas.openxmlformats.org/officeDocument/2006/customXml" ds:itemID="{C94B9D3B-B5CE-4C9B-9C01-FE336F7459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</vt:lpstr>
      <vt:lpstr>Variazione pendenti</vt:lpstr>
      <vt:lpstr>Stratigrafia pendenti</vt:lpstr>
      <vt:lpstr>Flussi!Area_stampa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2016-09-26T13:22:16Z</cp:lastPrinted>
  <dcterms:created xsi:type="dcterms:W3CDTF">2016-09-15T08:55:15Z</dcterms:created>
  <dcterms:modified xsi:type="dcterms:W3CDTF">2017-09-07T08:22:18Z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