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1 - Pendenti al 31 marzo 2019\Distretto di SALERNO\"/>
    </mc:Choice>
  </mc:AlternateContent>
  <bookViews>
    <workbookView xWindow="0" yWindow="0" windowWidth="28800" windowHeight="11700"/>
  </bookViews>
  <sheets>
    <sheet name="Flussi" sheetId="2" r:id="rId1"/>
    <sheet name="Variazione pendenti" sheetId="3" r:id="rId2"/>
    <sheet name="Stratigrafia pendenti" sheetId="11" r:id="rId3"/>
  </sheets>
  <definedNames>
    <definedName name="_xlnm._FilterDatabase" localSheetId="0" hidden="1">Flussi!$A$6:$B$6</definedName>
    <definedName name="_xlnm._FilterDatabase" localSheetId="1" hidden="1">'Variazione pendenti'!$A$6:$F$6</definedName>
    <definedName name="_xlnm.Print_Area" localSheetId="0">Flussi!$A$1:$B$35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E32" i="2" s="1"/>
  <c r="E30" i="2"/>
  <c r="D30" i="2"/>
  <c r="C30" i="2"/>
  <c r="F21" i="2"/>
  <c r="E21" i="2"/>
  <c r="E23" i="2" s="1"/>
  <c r="D21" i="2"/>
  <c r="C21" i="2"/>
  <c r="F12" i="2"/>
  <c r="E14" i="2" s="1"/>
  <c r="E12" i="2"/>
  <c r="D12" i="2"/>
  <c r="C14" i="2" s="1"/>
  <c r="C12" i="2"/>
  <c r="C32" i="2" l="1"/>
  <c r="C23" i="2"/>
  <c r="H30" i="2" l="1"/>
  <c r="G30" i="2"/>
  <c r="H21" i="2"/>
  <c r="G21" i="2"/>
  <c r="H12" i="2"/>
  <c r="G12" i="2"/>
  <c r="G32" i="2" l="1"/>
  <c r="G23" i="2"/>
  <c r="G14" i="2"/>
  <c r="F11" i="3" l="1"/>
  <c r="F9" i="3"/>
  <c r="F7" i="3"/>
</calcChain>
</file>

<file path=xl/sharedStrings.xml><?xml version="1.0" encoding="utf-8"?>
<sst xmlns="http://schemas.openxmlformats.org/spreadsheetml/2006/main" count="97" uniqueCount="40">
  <si>
    <t>Distretto di Salerno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</si>
  <si>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</si>
  <si>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</si>
  <si>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</si>
  <si>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</si>
  <si>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</si>
  <si>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</si>
  <si>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</si>
  <si>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</si>
  <si>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</si>
  <si>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</si>
  <si>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</si>
  <si>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</si>
  <si>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</si>
  <si>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</si>
  <si>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</si>
  <si>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</si>
  <si>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</si>
  <si>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</si>
  <si>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Nocera Inferiore</t>
  </si>
  <si>
    <t>Tribunale Ordinario di Salerno</t>
  </si>
  <si>
    <t>Tribunale Ordinario di Vallo della Lucania</t>
  </si>
  <si>
    <t>Variazione</t>
  </si>
  <si>
    <t>TOTALE</t>
  </si>
  <si>
    <t>Circondario di Tribunale Ordinario di Nocera Inferiore</t>
  </si>
  <si>
    <t>Circondario di Tribunale Ordinario di Salerno</t>
  </si>
  <si>
    <t>Circondario di Tribunale Ordinario di Vallo della Lucania</t>
  </si>
  <si>
    <t>Fonte: Dipartimento dell'organizzazione giudiziaria, del personale e dei servizi - Direzione Generale di Statistica e Analisi Organizzativa</t>
  </si>
  <si>
    <t>Iscritti 2017</t>
  </si>
  <si>
    <t>Definiti 2017</t>
  </si>
  <si>
    <t>Pendenti al 31 marzo 2019</t>
  </si>
  <si>
    <t>Fino al 2008</t>
  </si>
  <si>
    <t>Ultimo aggiornamento del sistema di rilevazione avvenuto il 10 maggio 2019</t>
  </si>
  <si>
    <t>Iscritti 
gen - mar 2019</t>
  </si>
  <si>
    <t>Definiti 
gen - mar 2019</t>
  </si>
  <si>
    <t>Anni 2016 - 31 marzo 2019</t>
  </si>
  <si>
    <t>Pendenti al 31/12/2016</t>
  </si>
  <si>
    <t>Pendenti al 31/03/2019</t>
  </si>
  <si>
    <t>Iscritti 2018</t>
  </si>
  <si>
    <t>Definiti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</si>
</sst>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11" fillId="0" borderId="0" xfId="1" applyFont="1"/>
    <xf numFmtId="0" fontId="12" fillId="0" borderId="0" xfId="1" applyFont="1"/>
    <xf numFmtId="0" fontId="10" fillId="0" borderId="0" xfId="1" applyFont="1"/>
    <xf numFmtId="0" fontId="14" fillId="0" borderId="0" xfId="1" applyFont="1" applyFill="1"/>
    <xf numFmtId="0" fontId="12" fillId="0" borderId="0" xfId="1" applyFont="1" applyFill="1"/>
    <xf numFmtId="0" fontId="14" fillId="0" borderId="1" xfId="1" applyFont="1" applyBorder="1" applyAlignment="1">
      <alignment vertical="center"/>
    </xf>
    <xf numFmtId="0" fontId="12" fillId="0" borderId="1" xfId="1" applyFont="1" applyBorder="1"/>
    <xf numFmtId="3" fontId="12" fillId="0" borderId="1" xfId="1" applyNumberFormat="1" applyFont="1" applyBorder="1"/>
    <xf numFmtId="0" fontId="15" fillId="0" borderId="2" xfId="1" applyFont="1" applyBorder="1"/>
    <xf numFmtId="3" fontId="14" fillId="0" borderId="2" xfId="1" applyNumberFormat="1" applyFont="1" applyBorder="1"/>
    <xf numFmtId="0" fontId="14" fillId="0" borderId="0" xfId="1" applyFont="1" applyBorder="1" applyAlignment="1">
      <alignment horizontal="left" vertical="center" wrapText="1"/>
    </xf>
    <xf numFmtId="0" fontId="16" fillId="0" borderId="0" xfId="1" applyFont="1" applyBorder="1"/>
    <xf numFmtId="3" fontId="12" fillId="0" borderId="0" xfId="1" applyNumberFormat="1" applyFont="1" applyBorder="1"/>
    <xf numFmtId="0" fontId="15" fillId="0" borderId="1" xfId="1" applyFont="1" applyBorder="1"/>
    <xf numFmtId="0" fontId="14" fillId="0" borderId="0" xfId="1" applyFont="1"/>
    <xf numFmtId="3" fontId="12" fillId="0" borderId="0" xfId="1" applyNumberFormat="1" applyFont="1"/>
    <xf numFmtId="0" fontId="12" fillId="0" borderId="1" xfId="1" applyNumberFormat="1" applyFont="1" applyBorder="1"/>
    <xf numFmtId="0" fontId="12" fillId="0" borderId="0" xfId="1" applyFont="1" applyBorder="1"/>
    <xf numFmtId="0" fontId="12" fillId="0" borderId="0" xfId="1" applyFont="1" applyFill="1" applyBorder="1"/>
    <xf numFmtId="0" fontId="14" fillId="0" borderId="1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right" vertical="center" wrapText="1"/>
    </xf>
    <xf numFmtId="0" fontId="14" fillId="0" borderId="1" xfId="1" applyFont="1" applyBorder="1" applyAlignment="1">
      <alignment vertical="center" wrapText="1"/>
    </xf>
    <xf numFmtId="0" fontId="16" fillId="0" borderId="1" xfId="1" applyFont="1" applyBorder="1" applyAlignment="1">
      <alignment vertical="center"/>
    </xf>
    <xf numFmtId="3" fontId="14" fillId="0" borderId="1" xfId="1" applyNumberFormat="1" applyFont="1" applyBorder="1" applyAlignment="1">
      <alignment horizontal="center" vertical="center"/>
    </xf>
    <xf numFmtId="3" fontId="14" fillId="0" borderId="5" xfId="1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4" fillId="0" borderId="0" xfId="1" applyFont="1" applyBorder="1" applyAlignment="1">
      <alignment vertical="center" wrapText="1"/>
    </xf>
    <xf numFmtId="3" fontId="14" fillId="0" borderId="0" xfId="1" applyNumberFormat="1" applyFont="1" applyBorder="1" applyAlignment="1">
      <alignment horizontal="center"/>
    </xf>
    <xf numFmtId="164" fontId="14" fillId="0" borderId="0" xfId="2" applyNumberFormat="1" applyFont="1" applyBorder="1" applyAlignment="1">
      <alignment horizontal="center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Fill="1"/>
    <xf numFmtId="0" fontId="16" fillId="0" borderId="0" xfId="3" applyFont="1"/>
    <xf numFmtId="0" fontId="14" fillId="0" borderId="0" xfId="3" applyFont="1" applyFill="1"/>
    <xf numFmtId="0" fontId="14" fillId="0" borderId="1" xfId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/>
    </xf>
    <xf numFmtId="3" fontId="14" fillId="0" borderId="0" xfId="1" applyNumberFormat="1" applyFont="1" applyFill="1" applyBorder="1" applyAlignment="1">
      <alignment horizontal="center"/>
    </xf>
    <xf numFmtId="3" fontId="12" fillId="0" borderId="0" xfId="1" applyNumberFormat="1" applyFont="1" applyFill="1"/>
    <xf numFmtId="0" fontId="11" fillId="0" borderId="0" xfId="17" applyFont="1"/>
    <xf numFmtId="0" fontId="12" fillId="0" borderId="0" xfId="17" applyFont="1"/>
    <xf numFmtId="0" fontId="10" fillId="0" borderId="0" xfId="17" applyFont="1"/>
    <xf numFmtId="0" fontId="14" fillId="0" borderId="0" xfId="17" applyFont="1" applyFill="1"/>
    <xf numFmtId="0" fontId="12" fillId="0" borderId="0" xfId="17" applyFont="1" applyFill="1"/>
    <xf numFmtId="0" fontId="14" fillId="0" borderId="1" xfId="17" applyFont="1" applyBorder="1" applyAlignment="1">
      <alignment vertical="center"/>
    </xf>
    <xf numFmtId="0" fontId="14" fillId="0" borderId="1" xfId="17" applyFont="1" applyBorder="1" applyAlignment="1">
      <alignment horizontal="right" vertical="center" wrapText="1"/>
    </xf>
    <xf numFmtId="14" fontId="14" fillId="0" borderId="1" xfId="17" applyNumberFormat="1" applyFont="1" applyBorder="1" applyAlignment="1">
      <alignment horizontal="right" vertical="center" wrapText="1"/>
    </xf>
    <xf numFmtId="0" fontId="12" fillId="0" borderId="1" xfId="17" applyFont="1" applyBorder="1"/>
    <xf numFmtId="3" fontId="12" fillId="0" borderId="1" xfId="17" applyNumberFormat="1" applyFont="1" applyBorder="1"/>
    <xf numFmtId="3" fontId="12" fillId="0" borderId="1" xfId="17" applyNumberFormat="1" applyFont="1" applyBorder="1" applyAlignment="1">
      <alignment horizontal="right"/>
    </xf>
    <xf numFmtId="0" fontId="15" fillId="0" borderId="2" xfId="17" applyFont="1" applyBorder="1"/>
    <xf numFmtId="3" fontId="15" fillId="0" borderId="2" xfId="17" applyNumberFormat="1" applyFont="1" applyBorder="1"/>
    <xf numFmtId="0" fontId="15" fillId="0" borderId="1" xfId="17" applyFont="1" applyBorder="1"/>
    <xf numFmtId="164" fontId="15" fillId="0" borderId="1" xfId="18" applyNumberFormat="1" applyFont="1" applyBorder="1"/>
    <xf numFmtId="0" fontId="14" fillId="0" borderId="0" xfId="17" applyFont="1"/>
    <xf numFmtId="3" fontId="12" fillId="0" borderId="0" xfId="17" applyNumberFormat="1" applyFont="1"/>
    <xf numFmtId="0" fontId="16" fillId="0" borderId="0" xfId="17" applyFont="1"/>
    <xf numFmtId="4" fontId="14" fillId="0" borderId="3" xfId="1" applyNumberFormat="1" applyFont="1" applyBorder="1" applyAlignment="1">
      <alignment horizontal="center" vertical="center"/>
    </xf>
    <xf numFmtId="4" fontId="14" fillId="0" borderId="4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6" xfId="17" applyFont="1" applyBorder="1" applyAlignment="1">
      <alignment horizontal="left" vertical="center" wrapText="1"/>
    </xf>
    <xf numFmtId="0" fontId="14" fillId="0" borderId="5" xfId="17" applyFont="1" applyBorder="1" applyAlignment="1">
      <alignment horizontal="left" vertical="center" wrapText="1"/>
    </xf>
    <xf numFmtId="0" fontId="14" fillId="0" borderId="2" xfId="17" applyFont="1" applyBorder="1" applyAlignment="1">
      <alignment horizontal="left" vertical="center" wrapText="1"/>
    </xf>
    <xf numFmtId="0" fontId="12" fillId="0" borderId="0" xfId="0" applyFont="1"/>
  </cellXfs>
  <cellStyles count="19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</cellStyles>
  <dxfs count="3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>
      <selection activeCell="J21" sqref="J21"/>
    </sheetView>
  </sheetViews>
  <sheetFormatPr defaultColWidth="9.140625" defaultRowHeight="12.75" x14ac:dyDescent="0.2"/>
  <cols>
    <col min="1" max="1" width="19.42578125" style="15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2" t="s">
        <v>35</v>
      </c>
      <c r="B4" s="5"/>
      <c r="C4" s="63"/>
      <c r="D4" s="63"/>
      <c r="E4" s="63"/>
      <c r="F4" s="63"/>
    </row>
    <row r="5" spans="1:8" x14ac:dyDescent="0.2">
      <c r="A5" s="4"/>
      <c r="B5" s="5"/>
      <c r="C5" s="63"/>
      <c r="D5" s="63"/>
      <c r="E5" s="63"/>
      <c r="F5" s="63"/>
    </row>
    <row r="6" spans="1:8" ht="38.25" x14ac:dyDescent="0.2">
      <c r="A6" s="6" t="s">
        <v>3</v>
      </c>
      <c r="B6" s="6" t="s">
        <v>12</v>
      </c>
      <c r="C6" s="31" t="s">
        <v>28</v>
      </c>
      <c r="D6" s="31" t="s">
        <v>29</v>
      </c>
      <c r="E6" s="31" t="s">
        <v>38</v>
      </c>
      <c r="F6" s="31" t="s">
        <v>39</v>
      </c>
      <c r="G6" s="31" t="s">
        <v>33</v>
      </c>
      <c r="H6" s="31" t="s">
        <v>34</v>
      </c>
    </row>
    <row r="7" spans="1:8" x14ac:dyDescent="0.2">
      <c r="A7" s="59" t="s">
        <v>19</v>
      </c>
      <c r="B7" s="7" t="s">
        <v>4</v>
      </c>
      <c r="C7" s="8">
        <v>1960</v>
      </c>
      <c r="D7" s="8">
        <v>2011</v>
      </c>
      <c r="E7" s="8">
        <v>2356</v>
      </c>
      <c r="F7" s="8">
        <v>2222</v>
      </c>
      <c r="G7" s="8">
        <v>586</v>
      </c>
      <c r="H7" s="8">
        <v>667</v>
      </c>
    </row>
    <row r="8" spans="1:8" x14ac:dyDescent="0.2">
      <c r="A8" s="59" t="s">
        <v>13</v>
      </c>
      <c r="B8" s="7" t="s">
        <v>5</v>
      </c>
      <c r="C8" s="8">
        <v>310</v>
      </c>
      <c r="D8" s="8">
        <v>286</v>
      </c>
      <c r="E8" s="8">
        <v>274</v>
      </c>
      <c r="F8" s="8">
        <v>278</v>
      </c>
      <c r="G8" s="8">
        <v>65</v>
      </c>
      <c r="H8" s="8">
        <v>143</v>
      </c>
    </row>
    <row r="9" spans="1:8" x14ac:dyDescent="0.2">
      <c r="A9" s="59" t="s">
        <v>13</v>
      </c>
      <c r="B9" s="7" t="s">
        <v>6</v>
      </c>
      <c r="C9" s="8">
        <v>214</v>
      </c>
      <c r="D9" s="8">
        <v>197</v>
      </c>
      <c r="E9" s="8">
        <v>199</v>
      </c>
      <c r="F9" s="8">
        <v>202</v>
      </c>
      <c r="G9" s="8">
        <v>48</v>
      </c>
      <c r="H9" s="8">
        <v>50</v>
      </c>
    </row>
    <row r="10" spans="1:8" x14ac:dyDescent="0.2">
      <c r="A10" s="59" t="s">
        <v>13</v>
      </c>
      <c r="B10" s="7" t="s">
        <v>14</v>
      </c>
      <c r="C10" s="8">
        <v>58</v>
      </c>
      <c r="D10" s="8">
        <v>86</v>
      </c>
      <c r="E10" s="8">
        <v>53</v>
      </c>
      <c r="F10" s="8">
        <v>84</v>
      </c>
      <c r="G10" s="8">
        <v>12</v>
      </c>
      <c r="H10" s="8">
        <v>20</v>
      </c>
    </row>
    <row r="11" spans="1:8" x14ac:dyDescent="0.2">
      <c r="A11" s="59" t="s">
        <v>13</v>
      </c>
      <c r="B11" s="7" t="s">
        <v>8</v>
      </c>
      <c r="C11" s="8">
        <v>6</v>
      </c>
      <c r="D11" s="8">
        <v>6</v>
      </c>
      <c r="E11" s="8">
        <v>7</v>
      </c>
      <c r="F11" s="8">
        <v>5</v>
      </c>
      <c r="G11" s="8">
        <v>7</v>
      </c>
      <c r="H11" s="8">
        <v>4</v>
      </c>
    </row>
    <row r="12" spans="1:8" x14ac:dyDescent="0.2">
      <c r="A12" s="59"/>
      <c r="B12" s="9" t="s">
        <v>15</v>
      </c>
      <c r="C12" s="10">
        <f t="shared" ref="C12:F12" si="0">SUM(C7:C11)</f>
        <v>2548</v>
      </c>
      <c r="D12" s="10">
        <f t="shared" si="0"/>
        <v>2586</v>
      </c>
      <c r="E12" s="10">
        <f t="shared" si="0"/>
        <v>2889</v>
      </c>
      <c r="F12" s="10">
        <f t="shared" si="0"/>
        <v>2791</v>
      </c>
      <c r="G12" s="10">
        <f t="shared" ref="G12:H12" si="1">SUM(G7:G11)</f>
        <v>718</v>
      </c>
      <c r="H12" s="10">
        <f t="shared" si="1"/>
        <v>884</v>
      </c>
    </row>
    <row r="13" spans="1:8" ht="7.15" customHeight="1" x14ac:dyDescent="0.2">
      <c r="A13" s="11"/>
      <c r="B13" s="12"/>
      <c r="C13" s="13"/>
      <c r="D13" s="13"/>
      <c r="E13" s="13"/>
      <c r="F13" s="13"/>
      <c r="G13" s="13"/>
      <c r="H13" s="13"/>
    </row>
    <row r="14" spans="1:8" ht="13.5" customHeight="1" x14ac:dyDescent="0.2">
      <c r="A14" s="11"/>
      <c r="B14" s="14" t="s">
        <v>16</v>
      </c>
      <c r="C14" s="57">
        <f>D12/C12</f>
        <v>1.0149136577708007</v>
      </c>
      <c r="D14" s="58"/>
      <c r="E14" s="57">
        <f>F12/E12</f>
        <v>0.9660782277604707</v>
      </c>
      <c r="F14" s="58"/>
      <c r="G14" s="57">
        <f>H12/G12</f>
        <v>1.2311977715877438</v>
      </c>
      <c r="H14" s="58"/>
    </row>
    <row r="15" spans="1:8" x14ac:dyDescent="0.2">
      <c r="C15" s="16"/>
      <c r="D15" s="16"/>
      <c r="E15" s="16"/>
      <c r="F15" s="16"/>
      <c r="G15" s="16"/>
      <c r="H15" s="16"/>
    </row>
    <row r="16" spans="1:8" x14ac:dyDescent="0.2">
      <c r="A16" s="59" t="s">
        <v>20</v>
      </c>
      <c r="B16" s="7" t="s">
        <v>4</v>
      </c>
      <c r="C16" s="8">
        <v>6809</v>
      </c>
      <c r="D16" s="8">
        <v>7735</v>
      </c>
      <c r="E16" s="8">
        <v>5636</v>
      </c>
      <c r="F16" s="8">
        <v>6463</v>
      </c>
      <c r="G16" s="8">
        <v>1403</v>
      </c>
      <c r="H16" s="8">
        <v>1913</v>
      </c>
    </row>
    <row r="17" spans="1:8" x14ac:dyDescent="0.2">
      <c r="A17" s="59" t="s">
        <v>17</v>
      </c>
      <c r="B17" s="7" t="s">
        <v>5</v>
      </c>
      <c r="C17" s="8">
        <v>503</v>
      </c>
      <c r="D17" s="8">
        <v>824</v>
      </c>
      <c r="E17" s="8">
        <v>375</v>
      </c>
      <c r="F17" s="8">
        <v>716</v>
      </c>
      <c r="G17" s="8">
        <v>111</v>
      </c>
      <c r="H17" s="8">
        <v>175</v>
      </c>
    </row>
    <row r="18" spans="1:8" x14ac:dyDescent="0.2">
      <c r="A18" s="59" t="s">
        <v>17</v>
      </c>
      <c r="B18" s="7" t="s">
        <v>6</v>
      </c>
      <c r="C18" s="17">
        <v>318</v>
      </c>
      <c r="D18" s="8">
        <v>334</v>
      </c>
      <c r="E18" s="17">
        <v>292</v>
      </c>
      <c r="F18" s="8">
        <v>283</v>
      </c>
      <c r="G18" s="17">
        <v>110</v>
      </c>
      <c r="H18" s="8">
        <v>82</v>
      </c>
    </row>
    <row r="19" spans="1:8" x14ac:dyDescent="0.2">
      <c r="A19" s="59" t="s">
        <v>17</v>
      </c>
      <c r="B19" s="7" t="s">
        <v>14</v>
      </c>
      <c r="C19" s="8">
        <v>80</v>
      </c>
      <c r="D19" s="8">
        <v>89</v>
      </c>
      <c r="E19" s="8">
        <v>76</v>
      </c>
      <c r="F19" s="8">
        <v>117</v>
      </c>
      <c r="G19" s="8">
        <v>17</v>
      </c>
      <c r="H19" s="8">
        <v>36</v>
      </c>
    </row>
    <row r="20" spans="1:8" x14ac:dyDescent="0.2">
      <c r="A20" s="59" t="s">
        <v>17</v>
      </c>
      <c r="B20" s="7" t="s">
        <v>8</v>
      </c>
      <c r="C20" s="8">
        <v>10</v>
      </c>
      <c r="D20" s="8">
        <v>9</v>
      </c>
      <c r="E20" s="8">
        <v>16</v>
      </c>
      <c r="F20" s="8">
        <v>13</v>
      </c>
      <c r="G20" s="8">
        <v>11</v>
      </c>
      <c r="H20" s="8">
        <v>1</v>
      </c>
    </row>
    <row r="21" spans="1:8" x14ac:dyDescent="0.2">
      <c r="A21" s="59"/>
      <c r="B21" s="9" t="s">
        <v>15</v>
      </c>
      <c r="C21" s="10">
        <f t="shared" ref="C21:F21" si="2">SUM(C16:C20)</f>
        <v>7720</v>
      </c>
      <c r="D21" s="10">
        <f t="shared" si="2"/>
        <v>8991</v>
      </c>
      <c r="E21" s="10">
        <f t="shared" si="2"/>
        <v>6395</v>
      </c>
      <c r="F21" s="10">
        <f t="shared" si="2"/>
        <v>7592</v>
      </c>
      <c r="G21" s="10">
        <f t="shared" ref="G21:H21" si="3">SUM(G16:G20)</f>
        <v>1652</v>
      </c>
      <c r="H21" s="10">
        <f t="shared" si="3"/>
        <v>2207</v>
      </c>
    </row>
    <row r="22" spans="1:8" ht="7.15" customHeight="1" x14ac:dyDescent="0.2">
      <c r="A22" s="11"/>
      <c r="B22" s="12"/>
      <c r="C22" s="13"/>
      <c r="D22" s="13"/>
      <c r="E22" s="13"/>
      <c r="F22" s="13"/>
      <c r="G22" s="13"/>
      <c r="H22" s="13"/>
    </row>
    <row r="23" spans="1:8" x14ac:dyDescent="0.2">
      <c r="A23" s="11"/>
      <c r="B23" s="14" t="s">
        <v>16</v>
      </c>
      <c r="C23" s="57">
        <f>D21/C21</f>
        <v>1.1646373056994819</v>
      </c>
      <c r="D23" s="58"/>
      <c r="E23" s="57">
        <f>F21/E21</f>
        <v>1.1871774824081314</v>
      </c>
      <c r="F23" s="58"/>
      <c r="G23" s="57">
        <f>H21/G21</f>
        <v>1.3359564164648909</v>
      </c>
      <c r="H23" s="58"/>
    </row>
    <row r="24" spans="1:8" x14ac:dyDescent="0.2">
      <c r="C24" s="16"/>
      <c r="D24" s="16"/>
      <c r="E24" s="16"/>
      <c r="F24" s="16"/>
      <c r="G24" s="16"/>
      <c r="H24" s="16"/>
    </row>
    <row r="25" spans="1:8" x14ac:dyDescent="0.2">
      <c r="A25" s="59" t="s">
        <v>21</v>
      </c>
      <c r="B25" s="7" t="s">
        <v>4</v>
      </c>
      <c r="C25" s="8">
        <v>576</v>
      </c>
      <c r="D25" s="8">
        <v>535</v>
      </c>
      <c r="E25" s="8">
        <v>542</v>
      </c>
      <c r="F25" s="8">
        <v>546</v>
      </c>
      <c r="G25" s="8">
        <v>149</v>
      </c>
      <c r="H25" s="8">
        <v>179</v>
      </c>
    </row>
    <row r="26" spans="1:8" x14ac:dyDescent="0.2">
      <c r="A26" s="59"/>
      <c r="B26" s="7" t="s">
        <v>5</v>
      </c>
      <c r="C26" s="8">
        <v>103</v>
      </c>
      <c r="D26" s="8">
        <v>213</v>
      </c>
      <c r="E26" s="8">
        <v>99</v>
      </c>
      <c r="F26" s="8">
        <v>224</v>
      </c>
      <c r="G26" s="8">
        <v>23</v>
      </c>
      <c r="H26" s="8">
        <v>59</v>
      </c>
    </row>
    <row r="27" spans="1:8" x14ac:dyDescent="0.2">
      <c r="A27" s="59"/>
      <c r="B27" s="7" t="s">
        <v>6</v>
      </c>
      <c r="C27" s="8">
        <v>47</v>
      </c>
      <c r="D27" s="8">
        <v>58</v>
      </c>
      <c r="E27" s="8">
        <v>39</v>
      </c>
      <c r="F27" s="8">
        <v>40</v>
      </c>
      <c r="G27" s="8">
        <v>10</v>
      </c>
      <c r="H27" s="8">
        <v>14</v>
      </c>
    </row>
    <row r="28" spans="1:8" x14ac:dyDescent="0.2">
      <c r="A28" s="59"/>
      <c r="B28" s="7" t="s">
        <v>14</v>
      </c>
      <c r="C28" s="8">
        <v>15</v>
      </c>
      <c r="D28" s="8">
        <v>24</v>
      </c>
      <c r="E28" s="8">
        <v>9</v>
      </c>
      <c r="F28" s="8">
        <v>24</v>
      </c>
      <c r="G28" s="8">
        <v>3</v>
      </c>
      <c r="H28" s="8">
        <v>5</v>
      </c>
    </row>
    <row r="29" spans="1:8" x14ac:dyDescent="0.2">
      <c r="A29" s="59"/>
      <c r="B29" s="7" t="s">
        <v>8</v>
      </c>
      <c r="C29" s="8">
        <v>2</v>
      </c>
      <c r="D29" s="8">
        <v>1</v>
      </c>
      <c r="E29" s="8">
        <v>3</v>
      </c>
      <c r="F29" s="8">
        <v>1</v>
      </c>
      <c r="G29" s="8">
        <v>0</v>
      </c>
      <c r="H29" s="8">
        <v>1</v>
      </c>
    </row>
    <row r="30" spans="1:8" x14ac:dyDescent="0.2">
      <c r="A30" s="59"/>
      <c r="B30" s="9" t="s">
        <v>15</v>
      </c>
      <c r="C30" s="10">
        <f t="shared" ref="C30:F30" si="4">SUM(C25:C29)</f>
        <v>743</v>
      </c>
      <c r="D30" s="10">
        <f t="shared" si="4"/>
        <v>831</v>
      </c>
      <c r="E30" s="10">
        <f t="shared" si="4"/>
        <v>692</v>
      </c>
      <c r="F30" s="10">
        <f t="shared" si="4"/>
        <v>835</v>
      </c>
      <c r="G30" s="10">
        <f t="shared" ref="G30:H30" si="5">SUM(G25:G29)</f>
        <v>185</v>
      </c>
      <c r="H30" s="10">
        <f t="shared" si="5"/>
        <v>258</v>
      </c>
    </row>
    <row r="31" spans="1:8" ht="7.15" customHeight="1" x14ac:dyDescent="0.2">
      <c r="A31" s="11"/>
      <c r="B31" s="12"/>
      <c r="C31" s="13"/>
      <c r="D31" s="13"/>
      <c r="E31" s="13"/>
      <c r="F31" s="13"/>
      <c r="G31" s="13"/>
      <c r="H31" s="13"/>
    </row>
    <row r="32" spans="1:8" x14ac:dyDescent="0.2">
      <c r="A32" s="11"/>
      <c r="B32" s="14" t="s">
        <v>16</v>
      </c>
      <c r="C32" s="57">
        <f>D30/C30</f>
        <v>1.1184387617765814</v>
      </c>
      <c r="D32" s="58"/>
      <c r="E32" s="57">
        <f>F30/E30</f>
        <v>1.2066473988439306</v>
      </c>
      <c r="F32" s="58"/>
      <c r="G32" s="57">
        <f>H30/G30</f>
        <v>1.3945945945945946</v>
      </c>
      <c r="H32" s="58"/>
    </row>
    <row r="33" spans="1:8" x14ac:dyDescent="0.2">
      <c r="C33" s="16"/>
      <c r="D33" s="16"/>
      <c r="E33" s="16"/>
      <c r="F33" s="16"/>
      <c r="G33" s="16"/>
      <c r="H33" s="16"/>
    </row>
    <row r="34" spans="1:8" ht="16.5" customHeight="1" x14ac:dyDescent="0.2">
      <c r="A34" s="56" t="s">
        <v>32</v>
      </c>
    </row>
    <row r="35" spans="1:8" x14ac:dyDescent="0.2">
      <c r="A35" s="33" t="s">
        <v>27</v>
      </c>
    </row>
  </sheetData>
  <mergeCells count="12">
    <mergeCell ref="A25:A30"/>
    <mergeCell ref="A7:A12"/>
    <mergeCell ref="A16:A21"/>
    <mergeCell ref="G14:H14"/>
    <mergeCell ref="G23:H23"/>
    <mergeCell ref="G32:H32"/>
    <mergeCell ref="C14:D14"/>
    <mergeCell ref="E14:F14"/>
    <mergeCell ref="C23:D23"/>
    <mergeCell ref="E23:F23"/>
    <mergeCell ref="C32:D32"/>
    <mergeCell ref="E32:F32"/>
  </mergeCells>
  <conditionalFormatting sqref="G14:H14">
    <cfRule type="cellIs" dxfId="23" priority="17" operator="greaterThan">
      <formula>1</formula>
    </cfRule>
    <cfRule type="cellIs" dxfId="22" priority="18" operator="lessThan">
      <formula>1</formula>
    </cfRule>
  </conditionalFormatting>
  <conditionalFormatting sqref="G23:H23">
    <cfRule type="cellIs" dxfId="21" priority="15" operator="greaterThan">
      <formula>1</formula>
    </cfRule>
    <cfRule type="cellIs" dxfId="20" priority="16" operator="lessThan">
      <formula>1</formula>
    </cfRule>
  </conditionalFormatting>
  <conditionalFormatting sqref="G32:H32">
    <cfRule type="cellIs" dxfId="19" priority="13" operator="greaterThan">
      <formula>1</formula>
    </cfRule>
    <cfRule type="cellIs" dxfId="18" priority="14" operator="lessThan">
      <formula>1</formula>
    </cfRule>
  </conditionalFormatting>
  <conditionalFormatting sqref="C14:D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C23:D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C32:D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E14:F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E23:F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E32:F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I6" sqref="I6:I12"/>
    </sheetView>
  </sheetViews>
  <sheetFormatPr defaultColWidth="9.140625" defaultRowHeight="12.75" x14ac:dyDescent="0.2"/>
  <cols>
    <col min="1" max="1" width="24.42578125" style="15" customWidth="1"/>
    <col min="2" max="2" width="40.28515625" style="2" customWidth="1"/>
    <col min="3" max="3" width="12.140625" style="2" customWidth="1"/>
    <col min="4" max="4" width="12" style="2" customWidth="1"/>
    <col min="5" max="5" width="3" style="18" customWidth="1"/>
    <col min="6" max="11" width="9.140625" style="2"/>
    <col min="12" max="12" width="41.85546875" style="2" bestFit="1" customWidth="1"/>
    <col min="13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18</v>
      </c>
    </row>
    <row r="3" spans="1:6" x14ac:dyDescent="0.2">
      <c r="A3" s="4" t="s">
        <v>2</v>
      </c>
      <c r="B3" s="5"/>
      <c r="E3" s="2"/>
    </row>
    <row r="4" spans="1:6" x14ac:dyDescent="0.2">
      <c r="A4" s="34" t="s">
        <v>30</v>
      </c>
      <c r="B4" s="5"/>
      <c r="E4" s="2"/>
    </row>
    <row r="5" spans="1:6" s="5" customFormat="1" x14ac:dyDescent="0.2">
      <c r="A5" s="4"/>
      <c r="E5" s="19"/>
    </row>
    <row r="6" spans="1:6" ht="44.25" customHeight="1" x14ac:dyDescent="0.2">
      <c r="A6" s="6" t="s">
        <v>3</v>
      </c>
      <c r="B6" s="6" t="s">
        <v>12</v>
      </c>
      <c r="C6" s="35" t="s">
        <v>36</v>
      </c>
      <c r="D6" s="20" t="s">
        <v>37</v>
      </c>
      <c r="E6" s="21"/>
      <c r="F6" s="31" t="s">
        <v>22</v>
      </c>
    </row>
    <row r="7" spans="1:6" s="27" customFormat="1" ht="27" customHeight="1" x14ac:dyDescent="0.2">
      <c r="A7" s="22" t="s">
        <v>19</v>
      </c>
      <c r="B7" s="23" t="s">
        <v>15</v>
      </c>
      <c r="C7" s="36">
        <v>4089</v>
      </c>
      <c r="D7" s="24">
        <v>4232</v>
      </c>
      <c r="E7" s="25"/>
      <c r="F7" s="26">
        <f>(D7-C7)/C7</f>
        <v>3.4971875764245534E-2</v>
      </c>
    </row>
    <row r="8" spans="1:6" ht="14.45" customHeight="1" x14ac:dyDescent="0.2">
      <c r="A8" s="28"/>
      <c r="B8" s="12"/>
      <c r="C8" s="37"/>
      <c r="D8" s="29"/>
      <c r="E8" s="29"/>
      <c r="F8" s="30"/>
    </row>
    <row r="9" spans="1:6" ht="27" customHeight="1" x14ac:dyDescent="0.2">
      <c r="A9" s="22" t="s">
        <v>20</v>
      </c>
      <c r="B9" s="23" t="s">
        <v>15</v>
      </c>
      <c r="C9" s="36">
        <v>9922</v>
      </c>
      <c r="D9" s="24">
        <v>7198</v>
      </c>
      <c r="E9" s="25"/>
      <c r="F9" s="26">
        <f>(D9-C9)/C9</f>
        <v>-0.27454142310018143</v>
      </c>
    </row>
    <row r="10" spans="1:6" ht="12.75" customHeight="1" x14ac:dyDescent="0.2">
      <c r="C10" s="38"/>
      <c r="D10" s="16"/>
      <c r="E10" s="13"/>
      <c r="F10" s="16"/>
    </row>
    <row r="11" spans="1:6" s="27" customFormat="1" ht="27" customHeight="1" x14ac:dyDescent="0.2">
      <c r="A11" s="22" t="s">
        <v>21</v>
      </c>
      <c r="B11" s="23" t="s">
        <v>15</v>
      </c>
      <c r="C11" s="36">
        <v>1291</v>
      </c>
      <c r="D11" s="24">
        <v>1083</v>
      </c>
      <c r="E11" s="25"/>
      <c r="F11" s="26">
        <f>(D11-C11)/C11</f>
        <v>-0.1611154144074361</v>
      </c>
    </row>
    <row r="12" spans="1:6" x14ac:dyDescent="0.2">
      <c r="C12" s="16"/>
      <c r="D12" s="16"/>
      <c r="E12" s="13"/>
    </row>
    <row r="13" spans="1:6" x14ac:dyDescent="0.2">
      <c r="A13" s="56" t="s">
        <v>32</v>
      </c>
    </row>
    <row r="14" spans="1:6" x14ac:dyDescent="0.2">
      <c r="A14" s="33" t="s">
        <v>27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A31" sqref="A31"/>
    </sheetView>
  </sheetViews>
  <sheetFormatPr defaultColWidth="9.140625" defaultRowHeight="12.75" x14ac:dyDescent="0.2"/>
  <cols>
    <col min="1" max="1" width="15.28515625" style="54" customWidth="1"/>
    <col min="2" max="2" width="40.140625" style="40" customWidth="1"/>
    <col min="3" max="3" width="11" style="40" customWidth="1"/>
    <col min="4" max="5" width="9.140625" style="40"/>
    <col min="6" max="6" width="10.5703125" style="40" customWidth="1"/>
    <col min="7" max="12" width="9.140625" style="40"/>
    <col min="13" max="13" width="11.5703125" style="40" customWidth="1"/>
    <col min="14" max="14" width="10.7109375" style="40" bestFit="1" customWidth="1"/>
    <col min="15" max="16384" width="9.140625" style="40"/>
  </cols>
  <sheetData>
    <row r="1" spans="1:15" ht="15.75" x14ac:dyDescent="0.25">
      <c r="A1" s="39" t="s">
        <v>0</v>
      </c>
    </row>
    <row r="2" spans="1:15" ht="15" x14ac:dyDescent="0.25">
      <c r="A2" s="41" t="s">
        <v>1</v>
      </c>
    </row>
    <row r="3" spans="1:15" x14ac:dyDescent="0.2">
      <c r="A3" s="42" t="s">
        <v>2</v>
      </c>
      <c r="B3" s="43"/>
    </row>
    <row r="4" spans="1:15" x14ac:dyDescent="0.2">
      <c r="A4" s="42" t="s">
        <v>30</v>
      </c>
      <c r="B4" s="43"/>
    </row>
    <row r="6" spans="1:15" x14ac:dyDescent="0.2">
      <c r="A6" s="44" t="s">
        <v>3</v>
      </c>
      <c r="B6" s="44" t="s">
        <v>12</v>
      </c>
      <c r="C6" s="45" t="s">
        <v>31</v>
      </c>
      <c r="D6" s="45">
        <v>2009</v>
      </c>
      <c r="E6" s="45">
        <v>2010</v>
      </c>
      <c r="F6" s="45">
        <v>2011</v>
      </c>
      <c r="G6" s="45">
        <v>2012</v>
      </c>
      <c r="H6" s="45">
        <v>2013</v>
      </c>
      <c r="I6" s="45">
        <v>2014</v>
      </c>
      <c r="J6" s="45">
        <v>2015</v>
      </c>
      <c r="K6" s="45">
        <v>2016</v>
      </c>
      <c r="L6" s="45">
        <v>2017</v>
      </c>
      <c r="M6" s="45">
        <v>2018</v>
      </c>
      <c r="N6" s="46">
        <v>43555</v>
      </c>
      <c r="O6" s="45" t="s">
        <v>23</v>
      </c>
    </row>
    <row r="7" spans="1:15" ht="12.75" customHeight="1" x14ac:dyDescent="0.2">
      <c r="A7" s="60" t="s">
        <v>24</v>
      </c>
      <c r="B7" s="47" t="s">
        <v>4</v>
      </c>
      <c r="C7" s="48">
        <v>2</v>
      </c>
      <c r="D7" s="48">
        <v>1</v>
      </c>
      <c r="E7" s="48">
        <v>3</v>
      </c>
      <c r="F7" s="48">
        <v>2</v>
      </c>
      <c r="G7" s="48">
        <v>5</v>
      </c>
      <c r="H7" s="48">
        <v>19</v>
      </c>
      <c r="I7" s="48">
        <v>28</v>
      </c>
      <c r="J7" s="48">
        <v>97</v>
      </c>
      <c r="K7" s="48">
        <v>152</v>
      </c>
      <c r="L7" s="48">
        <v>321</v>
      </c>
      <c r="M7" s="48">
        <v>931</v>
      </c>
      <c r="N7" s="48">
        <v>432</v>
      </c>
      <c r="O7" s="48">
        <v>1993</v>
      </c>
    </row>
    <row r="8" spans="1:15" x14ac:dyDescent="0.2">
      <c r="A8" s="61"/>
      <c r="B8" s="47" t="s">
        <v>5</v>
      </c>
      <c r="C8" s="48">
        <v>195</v>
      </c>
      <c r="D8" s="48">
        <v>47</v>
      </c>
      <c r="E8" s="48">
        <v>43</v>
      </c>
      <c r="F8" s="48">
        <v>64</v>
      </c>
      <c r="G8" s="48">
        <v>93</v>
      </c>
      <c r="H8" s="48">
        <v>132</v>
      </c>
      <c r="I8" s="48">
        <v>180</v>
      </c>
      <c r="J8" s="48">
        <v>174</v>
      </c>
      <c r="K8" s="48">
        <v>205</v>
      </c>
      <c r="L8" s="48">
        <v>227</v>
      </c>
      <c r="M8" s="48">
        <v>231</v>
      </c>
      <c r="N8" s="48">
        <v>61</v>
      </c>
      <c r="O8" s="48">
        <v>1652</v>
      </c>
    </row>
    <row r="9" spans="1:15" x14ac:dyDescent="0.2">
      <c r="A9" s="61"/>
      <c r="B9" s="47" t="s">
        <v>6</v>
      </c>
      <c r="C9" s="48"/>
      <c r="D9" s="48">
        <v>1</v>
      </c>
      <c r="E9" s="48"/>
      <c r="F9" s="48"/>
      <c r="G9" s="48"/>
      <c r="H9" s="48"/>
      <c r="I9" s="48"/>
      <c r="J9" s="48">
        <v>2</v>
      </c>
      <c r="K9" s="48">
        <v>2</v>
      </c>
      <c r="L9" s="48">
        <v>1</v>
      </c>
      <c r="M9" s="48">
        <v>17</v>
      </c>
      <c r="N9" s="48">
        <v>34</v>
      </c>
      <c r="O9" s="48">
        <v>57</v>
      </c>
    </row>
    <row r="10" spans="1:15" x14ac:dyDescent="0.2">
      <c r="A10" s="61"/>
      <c r="B10" s="47" t="s">
        <v>7</v>
      </c>
      <c r="C10" s="48">
        <v>137</v>
      </c>
      <c r="D10" s="48">
        <v>6</v>
      </c>
      <c r="E10" s="48">
        <v>17</v>
      </c>
      <c r="F10" s="48">
        <v>19</v>
      </c>
      <c r="G10" s="48">
        <v>27</v>
      </c>
      <c r="H10" s="48">
        <v>33</v>
      </c>
      <c r="I10" s="48">
        <v>69</v>
      </c>
      <c r="J10" s="48">
        <v>57</v>
      </c>
      <c r="K10" s="48">
        <v>49</v>
      </c>
      <c r="L10" s="48">
        <v>43</v>
      </c>
      <c r="M10" s="48">
        <v>48</v>
      </c>
      <c r="N10" s="48">
        <v>12</v>
      </c>
      <c r="O10" s="48">
        <v>517</v>
      </c>
    </row>
    <row r="11" spans="1:15" x14ac:dyDescent="0.2">
      <c r="A11" s="61"/>
      <c r="B11" s="47" t="s">
        <v>8</v>
      </c>
      <c r="C11" s="48">
        <v>2</v>
      </c>
      <c r="D11" s="49">
        <v>1</v>
      </c>
      <c r="E11" s="49"/>
      <c r="F11" s="48"/>
      <c r="G11" s="48"/>
      <c r="H11" s="48"/>
      <c r="I11" s="48"/>
      <c r="J11" s="48"/>
      <c r="K11" s="48"/>
      <c r="L11" s="48"/>
      <c r="M11" s="48">
        <v>6</v>
      </c>
      <c r="N11" s="48">
        <v>4</v>
      </c>
      <c r="O11" s="48">
        <v>13</v>
      </c>
    </row>
    <row r="12" spans="1:15" x14ac:dyDescent="0.2">
      <c r="A12" s="61"/>
      <c r="B12" s="50" t="s">
        <v>9</v>
      </c>
      <c r="C12" s="51">
        <v>336</v>
      </c>
      <c r="D12" s="51">
        <v>56</v>
      </c>
      <c r="E12" s="51">
        <v>63</v>
      </c>
      <c r="F12" s="51">
        <v>85</v>
      </c>
      <c r="G12" s="51">
        <v>125</v>
      </c>
      <c r="H12" s="51">
        <v>184</v>
      </c>
      <c r="I12" s="51">
        <v>277</v>
      </c>
      <c r="J12" s="51">
        <v>330</v>
      </c>
      <c r="K12" s="51">
        <v>408</v>
      </c>
      <c r="L12" s="51">
        <v>592</v>
      </c>
      <c r="M12" s="51">
        <v>1233</v>
      </c>
      <c r="N12" s="51">
        <v>543</v>
      </c>
      <c r="O12" s="51">
        <v>4232</v>
      </c>
    </row>
    <row r="13" spans="1:15" x14ac:dyDescent="0.2">
      <c r="A13" s="62"/>
      <c r="B13" s="52" t="s">
        <v>10</v>
      </c>
      <c r="C13" s="53">
        <v>7.9395085066162593E-2</v>
      </c>
      <c r="D13" s="53">
        <v>1.32325141776938E-2</v>
      </c>
      <c r="E13" s="53">
        <v>1.4886578449905499E-2</v>
      </c>
      <c r="F13" s="53">
        <v>2.00850661625709E-2</v>
      </c>
      <c r="G13" s="53">
        <v>2.9536862003780699E-2</v>
      </c>
      <c r="H13" s="53">
        <v>4.3478260869565202E-2</v>
      </c>
      <c r="I13" s="53">
        <v>6.54536862003781E-2</v>
      </c>
      <c r="J13" s="53">
        <v>7.7977315689981105E-2</v>
      </c>
      <c r="K13" s="53">
        <v>9.6408317580340297E-2</v>
      </c>
      <c r="L13" s="53">
        <v>0.13988657844990501</v>
      </c>
      <c r="M13" s="53">
        <v>0.29135160680529298</v>
      </c>
      <c r="N13" s="53">
        <v>0.128308128544423</v>
      </c>
      <c r="O13" s="53">
        <v>1</v>
      </c>
    </row>
    <row r="14" spans="1:15" x14ac:dyDescent="0.2">
      <c r="C14" s="55"/>
      <c r="D14" s="55"/>
      <c r="E14" s="55"/>
      <c r="F14" s="55"/>
      <c r="G14" s="55"/>
    </row>
    <row r="15" spans="1:15" ht="12.75" customHeight="1" x14ac:dyDescent="0.2">
      <c r="A15" s="60" t="s">
        <v>25</v>
      </c>
      <c r="B15" s="47" t="s">
        <v>4</v>
      </c>
      <c r="C15" s="48">
        <v>1321</v>
      </c>
      <c r="D15" s="48">
        <v>83</v>
      </c>
      <c r="E15" s="48">
        <v>43</v>
      </c>
      <c r="F15" s="48">
        <v>48</v>
      </c>
      <c r="G15" s="48">
        <v>88</v>
      </c>
      <c r="H15" s="48">
        <v>33</v>
      </c>
      <c r="I15" s="48">
        <v>24</v>
      </c>
      <c r="J15" s="48">
        <v>27</v>
      </c>
      <c r="K15" s="48">
        <v>68</v>
      </c>
      <c r="L15" s="48">
        <v>109</v>
      </c>
      <c r="M15" s="48">
        <v>1069</v>
      </c>
      <c r="N15" s="48">
        <v>919</v>
      </c>
      <c r="O15" s="48">
        <v>3832</v>
      </c>
    </row>
    <row r="16" spans="1:15" x14ac:dyDescent="0.2">
      <c r="A16" s="61"/>
      <c r="B16" s="47" t="s">
        <v>5</v>
      </c>
      <c r="C16" s="48">
        <v>909</v>
      </c>
      <c r="D16" s="48">
        <v>66</v>
      </c>
      <c r="E16" s="48">
        <v>83</v>
      </c>
      <c r="F16" s="48">
        <v>83</v>
      </c>
      <c r="G16" s="48">
        <v>106</v>
      </c>
      <c r="H16" s="48">
        <v>151</v>
      </c>
      <c r="I16" s="48">
        <v>127</v>
      </c>
      <c r="J16" s="48">
        <v>123</v>
      </c>
      <c r="K16" s="48">
        <v>204</v>
      </c>
      <c r="L16" s="48">
        <v>247</v>
      </c>
      <c r="M16" s="48">
        <v>261</v>
      </c>
      <c r="N16" s="48">
        <v>107</v>
      </c>
      <c r="O16" s="48">
        <v>2467</v>
      </c>
    </row>
    <row r="17" spans="1:15" x14ac:dyDescent="0.2">
      <c r="A17" s="61"/>
      <c r="B17" s="47" t="s">
        <v>6</v>
      </c>
      <c r="C17" s="48"/>
      <c r="D17" s="48">
        <v>5</v>
      </c>
      <c r="E17" s="48"/>
      <c r="F17" s="48"/>
      <c r="G17" s="48"/>
      <c r="H17" s="48"/>
      <c r="I17" s="48"/>
      <c r="J17" s="48">
        <v>1</v>
      </c>
      <c r="K17" s="48"/>
      <c r="L17" s="48">
        <v>1</v>
      </c>
      <c r="M17" s="48">
        <v>36</v>
      </c>
      <c r="N17" s="48">
        <v>65</v>
      </c>
      <c r="O17" s="48">
        <v>108</v>
      </c>
    </row>
    <row r="18" spans="1:15" x14ac:dyDescent="0.2">
      <c r="A18" s="61"/>
      <c r="B18" s="47" t="s">
        <v>7</v>
      </c>
      <c r="C18" s="48">
        <v>280</v>
      </c>
      <c r="D18" s="48">
        <v>27</v>
      </c>
      <c r="E18" s="48">
        <v>36</v>
      </c>
      <c r="F18" s="48">
        <v>31</v>
      </c>
      <c r="G18" s="48">
        <v>35</v>
      </c>
      <c r="H18" s="48">
        <v>39</v>
      </c>
      <c r="I18" s="48">
        <v>59</v>
      </c>
      <c r="J18" s="48">
        <v>63</v>
      </c>
      <c r="K18" s="48">
        <v>42</v>
      </c>
      <c r="L18" s="48">
        <v>57</v>
      </c>
      <c r="M18" s="48">
        <v>74</v>
      </c>
      <c r="N18" s="48">
        <v>17</v>
      </c>
      <c r="O18" s="48">
        <v>760</v>
      </c>
    </row>
    <row r="19" spans="1:15" x14ac:dyDescent="0.2">
      <c r="A19" s="61"/>
      <c r="B19" s="47" t="s">
        <v>8</v>
      </c>
      <c r="C19" s="48"/>
      <c r="D19" s="49"/>
      <c r="E19" s="49">
        <v>1</v>
      </c>
      <c r="F19" s="48"/>
      <c r="G19" s="48"/>
      <c r="H19" s="48">
        <v>1</v>
      </c>
      <c r="I19" s="48"/>
      <c r="J19" s="48">
        <v>1</v>
      </c>
      <c r="K19" s="48">
        <v>2</v>
      </c>
      <c r="L19" s="48">
        <v>5</v>
      </c>
      <c r="M19" s="48">
        <v>10</v>
      </c>
      <c r="N19" s="48">
        <v>11</v>
      </c>
      <c r="O19" s="48">
        <v>31</v>
      </c>
    </row>
    <row r="20" spans="1:15" x14ac:dyDescent="0.2">
      <c r="A20" s="61"/>
      <c r="B20" s="50" t="s">
        <v>9</v>
      </c>
      <c r="C20" s="51">
        <v>2510</v>
      </c>
      <c r="D20" s="51">
        <v>181</v>
      </c>
      <c r="E20" s="51">
        <v>163</v>
      </c>
      <c r="F20" s="51">
        <v>162</v>
      </c>
      <c r="G20" s="51">
        <v>229</v>
      </c>
      <c r="H20" s="51">
        <v>224</v>
      </c>
      <c r="I20" s="51">
        <v>210</v>
      </c>
      <c r="J20" s="51">
        <v>215</v>
      </c>
      <c r="K20" s="51">
        <v>316</v>
      </c>
      <c r="L20" s="51">
        <v>419</v>
      </c>
      <c r="M20" s="51">
        <v>1450</v>
      </c>
      <c r="N20" s="51">
        <v>1119</v>
      </c>
      <c r="O20" s="51">
        <v>7198</v>
      </c>
    </row>
    <row r="21" spans="1:15" x14ac:dyDescent="0.2">
      <c r="A21" s="62"/>
      <c r="B21" s="52" t="s">
        <v>10</v>
      </c>
      <c r="C21" s="53">
        <v>0.34870797443734403</v>
      </c>
      <c r="D21" s="53">
        <v>2.51458738538483E-2</v>
      </c>
      <c r="E21" s="53">
        <v>2.2645179216448999E-2</v>
      </c>
      <c r="F21" s="53">
        <v>2.2506251736593499E-2</v>
      </c>
      <c r="G21" s="53">
        <v>3.1814392886912998E-2</v>
      </c>
      <c r="H21" s="53">
        <v>3.11197554876355E-2</v>
      </c>
      <c r="I21" s="53">
        <v>2.9174770769658201E-2</v>
      </c>
      <c r="J21" s="53">
        <v>2.9869408168935799E-2</v>
      </c>
      <c r="K21" s="53">
        <v>4.3901083634342898E-2</v>
      </c>
      <c r="L21" s="53">
        <v>5.8210614059460999E-2</v>
      </c>
      <c r="M21" s="53">
        <v>0.20144484579049701</v>
      </c>
      <c r="N21" s="53">
        <v>0.15545984995832199</v>
      </c>
      <c r="O21" s="53">
        <v>1</v>
      </c>
    </row>
    <row r="22" spans="1:15" x14ac:dyDescent="0.2">
      <c r="C22" s="55"/>
      <c r="D22" s="55"/>
      <c r="E22" s="55"/>
      <c r="F22" s="55"/>
      <c r="G22" s="55"/>
    </row>
    <row r="23" spans="1:15" ht="12.75" customHeight="1" x14ac:dyDescent="0.2">
      <c r="A23" s="60" t="s">
        <v>26</v>
      </c>
      <c r="B23" s="47" t="s">
        <v>4</v>
      </c>
      <c r="C23" s="48"/>
      <c r="D23" s="48">
        <v>3</v>
      </c>
      <c r="E23" s="48"/>
      <c r="F23" s="48">
        <v>1</v>
      </c>
      <c r="G23" s="48">
        <v>1</v>
      </c>
      <c r="H23" s="48">
        <v>3</v>
      </c>
      <c r="I23" s="48">
        <v>3</v>
      </c>
      <c r="J23" s="48">
        <v>10</v>
      </c>
      <c r="K23" s="48">
        <v>24</v>
      </c>
      <c r="L23" s="48">
        <v>45</v>
      </c>
      <c r="M23" s="48">
        <v>136</v>
      </c>
      <c r="N23" s="48">
        <v>93</v>
      </c>
      <c r="O23" s="48">
        <v>319</v>
      </c>
    </row>
    <row r="24" spans="1:15" x14ac:dyDescent="0.2">
      <c r="A24" s="61"/>
      <c r="B24" s="47" t="s">
        <v>5</v>
      </c>
      <c r="C24" s="48">
        <v>77</v>
      </c>
      <c r="D24" s="48">
        <v>22</v>
      </c>
      <c r="E24" s="48">
        <v>33</v>
      </c>
      <c r="F24" s="48">
        <v>22</v>
      </c>
      <c r="G24" s="48">
        <v>20</v>
      </c>
      <c r="H24" s="48">
        <v>37</v>
      </c>
      <c r="I24" s="48">
        <v>40</v>
      </c>
      <c r="J24" s="48">
        <v>47</v>
      </c>
      <c r="K24" s="48">
        <v>80</v>
      </c>
      <c r="L24" s="48">
        <v>76</v>
      </c>
      <c r="M24" s="48">
        <v>87</v>
      </c>
      <c r="N24" s="48">
        <v>23</v>
      </c>
      <c r="O24" s="48">
        <v>564</v>
      </c>
    </row>
    <row r="25" spans="1:15" x14ac:dyDescent="0.2">
      <c r="A25" s="61"/>
      <c r="B25" s="47" t="s">
        <v>6</v>
      </c>
      <c r="C25" s="48">
        <v>2</v>
      </c>
      <c r="D25" s="48"/>
      <c r="E25" s="48">
        <v>1</v>
      </c>
      <c r="F25" s="48"/>
      <c r="G25" s="48"/>
      <c r="H25" s="48"/>
      <c r="I25" s="48">
        <v>1</v>
      </c>
      <c r="J25" s="48">
        <v>1</v>
      </c>
      <c r="K25" s="48"/>
      <c r="L25" s="48">
        <v>1</v>
      </c>
      <c r="M25" s="48">
        <v>4</v>
      </c>
      <c r="N25" s="48">
        <v>9</v>
      </c>
      <c r="O25" s="48">
        <v>19</v>
      </c>
    </row>
    <row r="26" spans="1:15" x14ac:dyDescent="0.2">
      <c r="A26" s="61"/>
      <c r="B26" s="47" t="s">
        <v>7</v>
      </c>
      <c r="C26" s="48">
        <v>94</v>
      </c>
      <c r="D26" s="48">
        <v>3</v>
      </c>
      <c r="E26" s="48">
        <v>7</v>
      </c>
      <c r="F26" s="48">
        <v>4</v>
      </c>
      <c r="G26" s="48">
        <v>7</v>
      </c>
      <c r="H26" s="48">
        <v>6</v>
      </c>
      <c r="I26" s="48">
        <v>17</v>
      </c>
      <c r="J26" s="48">
        <v>6</v>
      </c>
      <c r="K26" s="48">
        <v>2</v>
      </c>
      <c r="L26" s="48">
        <v>15</v>
      </c>
      <c r="M26" s="48">
        <v>9</v>
      </c>
      <c r="N26" s="48">
        <v>3</v>
      </c>
      <c r="O26" s="48">
        <v>173</v>
      </c>
    </row>
    <row r="27" spans="1:15" x14ac:dyDescent="0.2">
      <c r="A27" s="61"/>
      <c r="B27" s="47" t="s">
        <v>8</v>
      </c>
      <c r="C27" s="48">
        <v>4</v>
      </c>
      <c r="D27" s="49"/>
      <c r="E27" s="49">
        <v>1</v>
      </c>
      <c r="F27" s="48"/>
      <c r="G27" s="48"/>
      <c r="H27" s="48">
        <v>1</v>
      </c>
      <c r="I27" s="48"/>
      <c r="J27" s="48"/>
      <c r="K27" s="48"/>
      <c r="L27" s="48"/>
      <c r="M27" s="48">
        <v>2</v>
      </c>
      <c r="N27" s="48"/>
      <c r="O27" s="48">
        <v>8</v>
      </c>
    </row>
    <row r="28" spans="1:15" x14ac:dyDescent="0.2">
      <c r="A28" s="61"/>
      <c r="B28" s="50" t="s">
        <v>9</v>
      </c>
      <c r="C28" s="51">
        <v>177</v>
      </c>
      <c r="D28" s="51">
        <v>28</v>
      </c>
      <c r="E28" s="51">
        <v>42</v>
      </c>
      <c r="F28" s="51">
        <v>27</v>
      </c>
      <c r="G28" s="51">
        <v>28</v>
      </c>
      <c r="H28" s="51">
        <v>47</v>
      </c>
      <c r="I28" s="51">
        <v>61</v>
      </c>
      <c r="J28" s="51">
        <v>64</v>
      </c>
      <c r="K28" s="51">
        <v>106</v>
      </c>
      <c r="L28" s="51">
        <v>137</v>
      </c>
      <c r="M28" s="51">
        <v>238</v>
      </c>
      <c r="N28" s="51">
        <v>128</v>
      </c>
      <c r="O28" s="51">
        <v>1083</v>
      </c>
    </row>
    <row r="29" spans="1:15" x14ac:dyDescent="0.2">
      <c r="A29" s="62"/>
      <c r="B29" s="52" t="s">
        <v>10</v>
      </c>
      <c r="C29" s="53">
        <v>0.16343490304709099</v>
      </c>
      <c r="D29" s="53">
        <v>2.5854108956602E-2</v>
      </c>
      <c r="E29" s="53">
        <v>3.8781163434903003E-2</v>
      </c>
      <c r="F29" s="53">
        <v>2.4930747922437699E-2</v>
      </c>
      <c r="G29" s="53">
        <v>2.5854108956602E-2</v>
      </c>
      <c r="H29" s="53">
        <v>4.3397968605724799E-2</v>
      </c>
      <c r="I29" s="53">
        <v>5.6325023084025899E-2</v>
      </c>
      <c r="J29" s="53">
        <v>5.9095106186518899E-2</v>
      </c>
      <c r="K29" s="53">
        <v>9.7876269621421999E-2</v>
      </c>
      <c r="L29" s="53">
        <v>0.12650046168051701</v>
      </c>
      <c r="M29" s="53">
        <v>0.219759926131117</v>
      </c>
      <c r="N29" s="53">
        <v>0.11819021237303801</v>
      </c>
      <c r="O29" s="53">
        <v>1</v>
      </c>
    </row>
    <row r="31" spans="1:15" x14ac:dyDescent="0.2">
      <c r="A31" s="56" t="s">
        <v>32</v>
      </c>
    </row>
    <row r="32" spans="1:15" x14ac:dyDescent="0.2">
      <c r="A32" s="56" t="s">
        <v>27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B5B7CC-8C54-4246-8AEA-225329AC3295}"/>
</file>

<file path=customXml/itemProps2.xml><?xml version="1.0" encoding="utf-8"?>
<ds:datastoreItem xmlns:ds="http://schemas.openxmlformats.org/officeDocument/2006/customXml" ds:itemID="{CEBD35F4-18B2-4E92-8ADC-50E82E2B00B5}"/>
</file>

<file path=customXml/itemProps3.xml><?xml version="1.0" encoding="utf-8"?>
<ds:datastoreItem xmlns:ds="http://schemas.openxmlformats.org/officeDocument/2006/customXml" ds:itemID="{450CCC8D-3022-4AF6-98EF-B482DAE584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</vt:lpstr>
      <vt:lpstr>Variazione pendenti</vt:lpstr>
      <vt:lpstr>Stratigrafia pendenti</vt:lpstr>
      <vt:lpstr>Flussi!Area_stampa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2016-09-26T13:22:16Z</cp:lastPrinted>
  <dcterms:created xsi:type="dcterms:W3CDTF">2016-09-15T08:55:15Z</dcterms:created>
  <dcterms:modified xsi:type="dcterms:W3CDTF">2019-06-07T11:53:02Z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