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Flussi!$A$6:$H$104</definedName>
    <definedName name="_xlnm.Print_Area" localSheetId="2">'Stratigrafia pendenti'!$A$1:$O$73</definedName>
    <definedName name="_xlnm.Print_Area" localSheetId="1">'Variazione pendenti'!$A$1:$G$30</definedName>
    <definedName name="_xlnm.Print_Titles" localSheetId="0">Flussi!$1:$6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1" i="7" l="1"/>
  <c r="G31" i="6"/>
  <c r="E31" i="6"/>
  <c r="C31" i="6"/>
  <c r="F27" i="7" l="1"/>
  <c r="F25" i="7"/>
  <c r="F23" i="7"/>
  <c r="E103" i="6"/>
  <c r="E94" i="6"/>
  <c r="E85" i="6"/>
  <c r="C103" i="6" l="1"/>
  <c r="G103" i="6"/>
  <c r="C94" i="6"/>
  <c r="G94" i="6"/>
  <c r="C85" i="6"/>
  <c r="G85" i="6"/>
  <c r="F21" i="7" l="1"/>
  <c r="F19" i="7"/>
  <c r="F17" i="7"/>
  <c r="F15" i="7"/>
  <c r="G76" i="6" l="1"/>
  <c r="E76" i="6"/>
  <c r="C76" i="6"/>
  <c r="G40" i="6"/>
  <c r="E40" i="6"/>
  <c r="C40" i="6"/>
  <c r="G22" i="6"/>
  <c r="E22" i="6"/>
  <c r="C22" i="6"/>
  <c r="F13" i="7" l="1"/>
  <c r="F9" i="7"/>
  <c r="F7" i="7"/>
  <c r="G13" i="6" l="1"/>
  <c r="E13" i="6"/>
  <c r="C13" i="6"/>
  <c r="E49" i="6" l="1"/>
  <c r="C58" i="6"/>
  <c r="G58" i="6"/>
  <c r="E67" i="6"/>
  <c r="C49" i="6"/>
  <c r="G49" i="6"/>
  <c r="E58" i="6"/>
  <c r="C67" i="6"/>
  <c r="G67" i="6"/>
</calcChain>
</file>

<file path=xl/sharedStrings.xml><?xml version="1.0" encoding="utf-8"?>
<sst xmlns="http://schemas.openxmlformats.org/spreadsheetml/2006/main" count="243" uniqueCount="46">
  <si>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</si>
  <si>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</si>
  <si>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</si>
  <si>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</si>
  <si>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</si>
  <si>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</si>
  <si>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</si>
  <si>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</si>
  <si>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</si>
  <si>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</si>
  <si>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</si>
  <si>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</si>
  <si>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</si>
  <si>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</si>
  <si>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</si>
  <si>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</si>
  <si>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Torino</t>
  </si>
  <si>
    <t>Corte d'Appello di Torino</t>
  </si>
  <si>
    <t>Tribunale Ordinario di Alessandria</t>
  </si>
  <si>
    <t>Tribunale Ordinario di Asti</t>
  </si>
  <si>
    <t>Tribunale Ordinario di Biella</t>
  </si>
  <si>
    <t>Tribunale Ordinario di Cuneo</t>
  </si>
  <si>
    <t>Tribunale Ordinario di Ivrea</t>
  </si>
  <si>
    <t>Tribunale Ordinario di Novara</t>
  </si>
  <si>
    <t>Tribunale Ordinario di Torino</t>
  </si>
  <si>
    <t>Tribunale Ordinario di Verbania</t>
  </si>
  <si>
    <t>Tribunale Ordinario di Vercelli</t>
  </si>
  <si>
    <t>Tribunale Ordinario di Aosta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</si>
  <si>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</si>
  <si>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</si>
  <si>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</si>
  <si>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</si>
  <si>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</si>
  <si>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</si>
  <si>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</si>
  <si>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</si>
  <si>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2008</t>
  </si>
  <si>
    <t>Pendenti al 31/12/2016</t>
  </si>
  <si>
    <t>Iscritti 2018</t>
  </si>
  <si>
    <t>Definiti 2018</t>
  </si>
  <si>
    <t>Anni 2017 - 30 giugno 2019</t>
  </si>
  <si>
    <t>Pendenti al 30/06/2019</t>
  </si>
  <si>
    <t>Pendenti al 30 giugno 2019</t>
  </si>
  <si>
    <t>Ultimo aggiornamento del sistema di rilevazione avvenuto il 3 settembre 2019</t>
  </si>
  <si>
    <t>Iscritti 1° sem 2019</t>
  </si>
  <si>
    <t>Definiti 1° sem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</si>
</sst>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showGridLines="0" tabSelected="1" zoomScaleNormal="100" workbookViewId="0">
      <selection activeCell="A4" sqref="A4:H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33</v>
      </c>
      <c r="B3" s="36"/>
    </row>
    <row r="4" spans="1:15" x14ac:dyDescent="0.2">
      <c r="A4" s="35" t="s">
        <v>40</v>
      </c>
      <c r="B4" s="36"/>
    </row>
    <row r="6" spans="1:15" ht="25.5" x14ac:dyDescent="0.2">
      <c r="A6" s="6" t="s">
        <v>1</v>
      </c>
      <c r="B6" s="6" t="s">
        <v>12</v>
      </c>
      <c r="C6" s="7" t="s">
        <v>34</v>
      </c>
      <c r="D6" s="7" t="s">
        <v>35</v>
      </c>
      <c r="E6" s="7" t="s">
        <v>38</v>
      </c>
      <c r="F6" s="7" t="s">
        <v>39</v>
      </c>
      <c r="G6" s="7" t="s">
        <v>44</v>
      </c>
      <c r="H6" s="7" t="s">
        <v>45</v>
      </c>
    </row>
    <row r="7" spans="1:15" x14ac:dyDescent="0.2">
      <c r="A7" s="59" t="s">
        <v>17</v>
      </c>
      <c r="B7" s="3" t="s">
        <v>28</v>
      </c>
      <c r="C7" s="4">
        <v>2646</v>
      </c>
      <c r="D7" s="4">
        <v>3382</v>
      </c>
      <c r="E7" s="4">
        <v>2486</v>
      </c>
      <c r="F7" s="4">
        <v>2665</v>
      </c>
      <c r="G7" s="53">
        <v>1182</v>
      </c>
      <c r="H7" s="53">
        <v>1362</v>
      </c>
    </row>
    <row r="8" spans="1:15" x14ac:dyDescent="0.2">
      <c r="A8" s="59"/>
      <c r="B8" s="3" t="s">
        <v>29</v>
      </c>
      <c r="C8" s="4">
        <v>596</v>
      </c>
      <c r="D8" s="4">
        <v>796</v>
      </c>
      <c r="E8" s="4">
        <v>536</v>
      </c>
      <c r="F8" s="4">
        <v>565</v>
      </c>
      <c r="G8" s="53">
        <v>206</v>
      </c>
      <c r="H8" s="53">
        <v>338</v>
      </c>
    </row>
    <row r="9" spans="1:15" x14ac:dyDescent="0.2">
      <c r="A9" s="59"/>
      <c r="B9" s="50" t="s">
        <v>30</v>
      </c>
      <c r="C9" s="51">
        <v>509</v>
      </c>
      <c r="D9" s="51">
        <v>473</v>
      </c>
      <c r="E9" s="51">
        <v>385</v>
      </c>
      <c r="F9" s="51">
        <v>378</v>
      </c>
      <c r="G9" s="51">
        <v>142</v>
      </c>
      <c r="H9" s="51">
        <v>335</v>
      </c>
    </row>
    <row r="10" spans="1:15" ht="13.5" thickBot="1" x14ac:dyDescent="0.25">
      <c r="A10" s="59"/>
      <c r="B10" s="10" t="s">
        <v>31</v>
      </c>
      <c r="C10" s="11">
        <v>552</v>
      </c>
      <c r="D10" s="11">
        <v>622</v>
      </c>
      <c r="E10" s="39">
        <v>689</v>
      </c>
      <c r="F10" s="11">
        <v>712</v>
      </c>
      <c r="G10" s="54">
        <v>467</v>
      </c>
      <c r="H10" s="54">
        <v>463</v>
      </c>
      <c r="J10" s="2"/>
      <c r="K10" s="2"/>
      <c r="L10" s="2"/>
      <c r="M10" s="2"/>
      <c r="N10" s="2"/>
      <c r="O10" s="2"/>
    </row>
    <row r="11" spans="1:15" ht="13.5" thickTop="1" x14ac:dyDescent="0.2">
      <c r="A11" s="59"/>
      <c r="B11" s="16" t="s">
        <v>5</v>
      </c>
      <c r="C11" s="17">
        <v>4303</v>
      </c>
      <c r="D11" s="17">
        <v>5273</v>
      </c>
      <c r="E11" s="17">
        <v>4096</v>
      </c>
      <c r="F11" s="17">
        <v>4320</v>
      </c>
      <c r="G11" s="55">
        <v>1997</v>
      </c>
      <c r="H11" s="55">
        <v>2498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7">
        <f>D11/C11</f>
        <v>1.2254241227050895</v>
      </c>
      <c r="D13" s="58"/>
      <c r="E13" s="57">
        <f>F11/E11</f>
        <v>1.0546875</v>
      </c>
      <c r="F13" s="58"/>
      <c r="G13" s="57">
        <f>H11/G11</f>
        <v>1.2508763144717077</v>
      </c>
      <c r="H13" s="58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9" t="s">
        <v>18</v>
      </c>
      <c r="B15" s="3" t="s">
        <v>28</v>
      </c>
      <c r="C15" s="4">
        <v>2050</v>
      </c>
      <c r="D15" s="4">
        <v>2330</v>
      </c>
      <c r="E15" s="4">
        <v>2031</v>
      </c>
      <c r="F15" s="4">
        <v>2098</v>
      </c>
      <c r="G15" s="4">
        <v>915</v>
      </c>
      <c r="H15" s="4">
        <v>1003</v>
      </c>
    </row>
    <row r="16" spans="1:15" x14ac:dyDescent="0.2">
      <c r="A16" s="59" t="s">
        <v>2</v>
      </c>
      <c r="B16" s="3" t="s">
        <v>29</v>
      </c>
      <c r="C16" s="4">
        <v>1265</v>
      </c>
      <c r="D16" s="4">
        <v>1425</v>
      </c>
      <c r="E16" s="4">
        <v>1292</v>
      </c>
      <c r="F16" s="4">
        <v>1202</v>
      </c>
      <c r="G16" s="4">
        <v>710</v>
      </c>
      <c r="H16" s="4">
        <v>754</v>
      </c>
    </row>
    <row r="17" spans="1:8" x14ac:dyDescent="0.2">
      <c r="A17" s="59"/>
      <c r="B17" s="3" t="s">
        <v>30</v>
      </c>
      <c r="C17" s="4">
        <v>153</v>
      </c>
      <c r="D17" s="4">
        <v>211</v>
      </c>
      <c r="E17" s="4">
        <v>154</v>
      </c>
      <c r="F17" s="4">
        <v>163</v>
      </c>
      <c r="G17" s="4">
        <v>106</v>
      </c>
      <c r="H17" s="4">
        <v>73</v>
      </c>
    </row>
    <row r="18" spans="1:8" x14ac:dyDescent="0.2">
      <c r="A18" s="59" t="s">
        <v>2</v>
      </c>
      <c r="B18" s="3" t="s">
        <v>31</v>
      </c>
      <c r="C18" s="4">
        <v>1766</v>
      </c>
      <c r="D18" s="4">
        <v>1786</v>
      </c>
      <c r="E18" s="4">
        <v>2036</v>
      </c>
      <c r="F18" s="4">
        <v>2067</v>
      </c>
      <c r="G18" s="4">
        <v>1103</v>
      </c>
      <c r="H18" s="4">
        <v>1076</v>
      </c>
    </row>
    <row r="19" spans="1:8" ht="13.5" thickBot="1" x14ac:dyDescent="0.25">
      <c r="A19" s="59" t="s">
        <v>2</v>
      </c>
      <c r="B19" s="10" t="s">
        <v>15</v>
      </c>
      <c r="C19" s="11">
        <v>2898</v>
      </c>
      <c r="D19" s="11">
        <v>2980</v>
      </c>
      <c r="E19" s="39">
        <v>2476</v>
      </c>
      <c r="F19" s="11">
        <v>2463</v>
      </c>
      <c r="G19" s="11">
        <v>1299</v>
      </c>
      <c r="H19" s="11">
        <v>1325</v>
      </c>
    </row>
    <row r="20" spans="1:8" ht="13.5" thickTop="1" x14ac:dyDescent="0.2">
      <c r="A20" s="59"/>
      <c r="B20" s="16" t="s">
        <v>5</v>
      </c>
      <c r="C20" s="17">
        <v>8132</v>
      </c>
      <c r="D20" s="17">
        <v>8732</v>
      </c>
      <c r="E20" s="17">
        <v>7989</v>
      </c>
      <c r="F20" s="17">
        <v>7993</v>
      </c>
      <c r="G20" s="17">
        <v>4133</v>
      </c>
      <c r="H20" s="17">
        <v>4231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7">
        <f>D20/C20</f>
        <v>1.0737825873093949</v>
      </c>
      <c r="D22" s="58"/>
      <c r="E22" s="57">
        <f>F20/E20</f>
        <v>1.0005006884466141</v>
      </c>
      <c r="F22" s="58"/>
      <c r="G22" s="57">
        <f>H20/G20</f>
        <v>1.0237115896443261</v>
      </c>
      <c r="H22" s="58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9" t="s">
        <v>27</v>
      </c>
      <c r="B24" s="3" t="s">
        <v>28</v>
      </c>
      <c r="C24" s="4">
        <v>810</v>
      </c>
      <c r="D24" s="4">
        <v>811</v>
      </c>
      <c r="E24" s="4">
        <v>760</v>
      </c>
      <c r="F24" s="4">
        <v>734</v>
      </c>
      <c r="G24" s="4">
        <v>412</v>
      </c>
      <c r="H24" s="4">
        <v>476</v>
      </c>
    </row>
    <row r="25" spans="1:8" x14ac:dyDescent="0.2">
      <c r="A25" s="59" t="s">
        <v>2</v>
      </c>
      <c r="B25" s="3" t="s">
        <v>29</v>
      </c>
      <c r="C25" s="4">
        <v>259</v>
      </c>
      <c r="D25" s="4">
        <v>252</v>
      </c>
      <c r="E25" s="4">
        <v>267</v>
      </c>
      <c r="F25" s="4">
        <v>255</v>
      </c>
      <c r="G25" s="4">
        <v>143</v>
      </c>
      <c r="H25" s="4">
        <v>140</v>
      </c>
    </row>
    <row r="26" spans="1:8" x14ac:dyDescent="0.2">
      <c r="A26" s="59"/>
      <c r="B26" s="3" t="s">
        <v>30</v>
      </c>
      <c r="C26" s="4">
        <v>32</v>
      </c>
      <c r="D26" s="4">
        <v>35</v>
      </c>
      <c r="E26" s="4">
        <v>20</v>
      </c>
      <c r="F26" s="4">
        <v>20</v>
      </c>
      <c r="G26" s="4">
        <v>7</v>
      </c>
      <c r="H26" s="4">
        <v>7</v>
      </c>
    </row>
    <row r="27" spans="1:8" x14ac:dyDescent="0.2">
      <c r="A27" s="59" t="s">
        <v>2</v>
      </c>
      <c r="B27" s="3" t="s">
        <v>31</v>
      </c>
      <c r="C27" s="4">
        <v>878</v>
      </c>
      <c r="D27" s="4">
        <v>871</v>
      </c>
      <c r="E27" s="4">
        <v>773</v>
      </c>
      <c r="F27" s="4">
        <v>847</v>
      </c>
      <c r="G27" s="4">
        <v>369</v>
      </c>
      <c r="H27" s="4">
        <v>384</v>
      </c>
    </row>
    <row r="28" spans="1:8" ht="13.5" thickBot="1" x14ac:dyDescent="0.25">
      <c r="A28" s="59" t="s">
        <v>2</v>
      </c>
      <c r="B28" s="10" t="s">
        <v>15</v>
      </c>
      <c r="C28" s="11">
        <v>832</v>
      </c>
      <c r="D28" s="11">
        <v>854</v>
      </c>
      <c r="E28" s="39">
        <v>772</v>
      </c>
      <c r="F28" s="11">
        <v>773</v>
      </c>
      <c r="G28" s="11">
        <v>371</v>
      </c>
      <c r="H28" s="11">
        <v>369</v>
      </c>
    </row>
    <row r="29" spans="1:8" ht="13.5" thickTop="1" x14ac:dyDescent="0.2">
      <c r="A29" s="59"/>
      <c r="B29" s="16" t="s">
        <v>5</v>
      </c>
      <c r="C29" s="17">
        <v>2811</v>
      </c>
      <c r="D29" s="17">
        <v>2823</v>
      </c>
      <c r="E29" s="17">
        <v>2592</v>
      </c>
      <c r="F29" s="17">
        <v>2629</v>
      </c>
      <c r="G29" s="17">
        <v>1302</v>
      </c>
      <c r="H29" s="17">
        <v>1376</v>
      </c>
    </row>
    <row r="30" spans="1:8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7">
        <f>D29/C29</f>
        <v>1.0042689434364995</v>
      </c>
      <c r="D31" s="58"/>
      <c r="E31" s="57">
        <f>F29/E29</f>
        <v>1.0142746913580247</v>
      </c>
      <c r="F31" s="58"/>
      <c r="G31" s="57">
        <f>H29/G29</f>
        <v>1.0568356374807988</v>
      </c>
      <c r="H31" s="58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9" t="s">
        <v>19</v>
      </c>
      <c r="B33" s="3" t="s">
        <v>28</v>
      </c>
      <c r="C33" s="4">
        <v>2301</v>
      </c>
      <c r="D33" s="4">
        <v>2341</v>
      </c>
      <c r="E33" s="4">
        <v>2110</v>
      </c>
      <c r="F33" s="4">
        <v>2433</v>
      </c>
      <c r="G33" s="4">
        <v>1045</v>
      </c>
      <c r="H33" s="4">
        <v>1210</v>
      </c>
    </row>
    <row r="34" spans="1:8" x14ac:dyDescent="0.2">
      <c r="A34" s="59" t="s">
        <v>3</v>
      </c>
      <c r="B34" s="3" t="s">
        <v>29</v>
      </c>
      <c r="C34" s="4">
        <v>869</v>
      </c>
      <c r="D34" s="4">
        <v>892</v>
      </c>
      <c r="E34" s="4">
        <v>769</v>
      </c>
      <c r="F34" s="4">
        <v>761</v>
      </c>
      <c r="G34" s="4">
        <v>399</v>
      </c>
      <c r="H34" s="4">
        <v>407</v>
      </c>
    </row>
    <row r="35" spans="1:8" x14ac:dyDescent="0.2">
      <c r="A35" s="59"/>
      <c r="B35" s="3" t="s">
        <v>30</v>
      </c>
      <c r="C35" s="4">
        <v>130</v>
      </c>
      <c r="D35" s="4">
        <v>110</v>
      </c>
      <c r="E35" s="4">
        <v>204</v>
      </c>
      <c r="F35" s="4">
        <v>158</v>
      </c>
      <c r="G35" s="4">
        <v>100</v>
      </c>
      <c r="H35" s="4">
        <v>115</v>
      </c>
    </row>
    <row r="36" spans="1:8" x14ac:dyDescent="0.2">
      <c r="A36" s="59" t="s">
        <v>3</v>
      </c>
      <c r="B36" s="3" t="s">
        <v>31</v>
      </c>
      <c r="C36" s="4">
        <v>1386</v>
      </c>
      <c r="D36" s="4">
        <v>1388</v>
      </c>
      <c r="E36" s="4">
        <v>1406</v>
      </c>
      <c r="F36" s="4">
        <v>1346</v>
      </c>
      <c r="G36" s="4">
        <v>755</v>
      </c>
      <c r="H36" s="4">
        <v>779</v>
      </c>
    </row>
    <row r="37" spans="1:8" ht="13.5" thickBot="1" x14ac:dyDescent="0.25">
      <c r="A37" s="59" t="s">
        <v>3</v>
      </c>
      <c r="B37" s="10" t="s">
        <v>15</v>
      </c>
      <c r="C37" s="11">
        <v>2469</v>
      </c>
      <c r="D37" s="11">
        <v>2415</v>
      </c>
      <c r="E37" s="39">
        <v>2364</v>
      </c>
      <c r="F37" s="11">
        <v>2446</v>
      </c>
      <c r="G37" s="11">
        <v>1203</v>
      </c>
      <c r="H37" s="11">
        <v>1175</v>
      </c>
    </row>
    <row r="38" spans="1:8" ht="13.5" thickTop="1" x14ac:dyDescent="0.2">
      <c r="A38" s="59"/>
      <c r="B38" s="16" t="s">
        <v>5</v>
      </c>
      <c r="C38" s="17">
        <v>7155</v>
      </c>
      <c r="D38" s="17">
        <v>7146</v>
      </c>
      <c r="E38" s="17">
        <v>6853</v>
      </c>
      <c r="F38" s="17">
        <v>7144</v>
      </c>
      <c r="G38" s="17">
        <v>3502</v>
      </c>
      <c r="H38" s="17">
        <v>3686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7">
        <f>D38/C38</f>
        <v>0.99874213836477987</v>
      </c>
      <c r="D40" s="58"/>
      <c r="E40" s="57">
        <f>F38/E38</f>
        <v>1.0424631548227055</v>
      </c>
      <c r="F40" s="58"/>
      <c r="G40" s="57">
        <f>H38/G38</f>
        <v>1.0525414049114792</v>
      </c>
      <c r="H40" s="58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9" t="s">
        <v>20</v>
      </c>
      <c r="B42" s="3" t="s">
        <v>28</v>
      </c>
      <c r="C42" s="4">
        <v>1049</v>
      </c>
      <c r="D42" s="4">
        <v>1233</v>
      </c>
      <c r="E42" s="4">
        <v>935</v>
      </c>
      <c r="F42" s="4">
        <v>1042</v>
      </c>
      <c r="G42" s="4">
        <v>444</v>
      </c>
      <c r="H42" s="4">
        <v>513</v>
      </c>
    </row>
    <row r="43" spans="1:8" x14ac:dyDescent="0.2">
      <c r="A43" s="59"/>
      <c r="B43" s="3" t="s">
        <v>29</v>
      </c>
      <c r="C43" s="4">
        <v>362</v>
      </c>
      <c r="D43" s="4">
        <v>418</v>
      </c>
      <c r="E43" s="4">
        <v>367</v>
      </c>
      <c r="F43" s="4">
        <v>310</v>
      </c>
      <c r="G43" s="4">
        <v>164</v>
      </c>
      <c r="H43" s="4">
        <v>187</v>
      </c>
    </row>
    <row r="44" spans="1:8" x14ac:dyDescent="0.2">
      <c r="A44" s="59"/>
      <c r="B44" s="3" t="s">
        <v>30</v>
      </c>
      <c r="C44" s="4">
        <v>68</v>
      </c>
      <c r="D44" s="4">
        <v>61</v>
      </c>
      <c r="E44" s="4">
        <v>60</v>
      </c>
      <c r="F44" s="4">
        <v>39</v>
      </c>
      <c r="G44" s="4">
        <v>35</v>
      </c>
      <c r="H44" s="4">
        <v>16</v>
      </c>
    </row>
    <row r="45" spans="1:8" x14ac:dyDescent="0.2">
      <c r="A45" s="59"/>
      <c r="B45" s="3" t="s">
        <v>31</v>
      </c>
      <c r="C45" s="5">
        <v>893</v>
      </c>
      <c r="D45" s="4">
        <v>914</v>
      </c>
      <c r="E45" s="4">
        <v>878</v>
      </c>
      <c r="F45" s="4">
        <v>834</v>
      </c>
      <c r="G45" s="4">
        <v>521</v>
      </c>
      <c r="H45" s="4">
        <v>466</v>
      </c>
    </row>
    <row r="46" spans="1:8" ht="13.5" thickBot="1" x14ac:dyDescent="0.25">
      <c r="A46" s="59"/>
      <c r="B46" s="10" t="s">
        <v>15</v>
      </c>
      <c r="C46" s="11">
        <v>1265</v>
      </c>
      <c r="D46" s="11">
        <v>1228</v>
      </c>
      <c r="E46" s="39">
        <v>1065</v>
      </c>
      <c r="F46" s="11">
        <v>1040</v>
      </c>
      <c r="G46" s="11">
        <v>583</v>
      </c>
      <c r="H46" s="11">
        <v>608</v>
      </c>
    </row>
    <row r="47" spans="1:8" ht="13.5" thickTop="1" x14ac:dyDescent="0.2">
      <c r="A47" s="59"/>
      <c r="B47" s="16" t="s">
        <v>5</v>
      </c>
      <c r="C47" s="17">
        <v>3637</v>
      </c>
      <c r="D47" s="17">
        <v>3854</v>
      </c>
      <c r="E47" s="17">
        <v>3305</v>
      </c>
      <c r="F47" s="17">
        <v>3265</v>
      </c>
      <c r="G47" s="17">
        <v>1747</v>
      </c>
      <c r="H47" s="17">
        <v>1790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7">
        <f>D47/C47</f>
        <v>1.0596645587022271</v>
      </c>
      <c r="D49" s="58"/>
      <c r="E49" s="57">
        <f>F47/E47</f>
        <v>0.98789712556732223</v>
      </c>
      <c r="F49" s="58"/>
      <c r="G49" s="57">
        <f>H47/G47</f>
        <v>1.0246136233543217</v>
      </c>
      <c r="H49" s="58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9" t="s">
        <v>21</v>
      </c>
      <c r="B51" s="3" t="s">
        <v>28</v>
      </c>
      <c r="C51" s="4">
        <v>2151</v>
      </c>
      <c r="D51" s="4">
        <v>2546</v>
      </c>
      <c r="E51" s="4">
        <v>2080</v>
      </c>
      <c r="F51" s="4">
        <v>2269</v>
      </c>
      <c r="G51" s="4">
        <v>1007</v>
      </c>
      <c r="H51" s="4">
        <v>1140</v>
      </c>
    </row>
    <row r="52" spans="1:8" x14ac:dyDescent="0.2">
      <c r="A52" s="59" t="s">
        <v>4</v>
      </c>
      <c r="B52" s="3" t="s">
        <v>29</v>
      </c>
      <c r="C52" s="4">
        <v>901</v>
      </c>
      <c r="D52" s="4">
        <v>965</v>
      </c>
      <c r="E52" s="4">
        <v>841</v>
      </c>
      <c r="F52" s="4">
        <v>792</v>
      </c>
      <c r="G52" s="4">
        <v>420</v>
      </c>
      <c r="H52" s="4">
        <v>376</v>
      </c>
    </row>
    <row r="53" spans="1:8" x14ac:dyDescent="0.2">
      <c r="A53" s="59"/>
      <c r="B53" s="3" t="s">
        <v>30</v>
      </c>
      <c r="C53" s="4">
        <v>112</v>
      </c>
      <c r="D53" s="4">
        <v>104</v>
      </c>
      <c r="E53" s="4">
        <v>112</v>
      </c>
      <c r="F53" s="4">
        <v>99</v>
      </c>
      <c r="G53" s="4">
        <v>55</v>
      </c>
      <c r="H53" s="4">
        <v>49</v>
      </c>
    </row>
    <row r="54" spans="1:8" x14ac:dyDescent="0.2">
      <c r="A54" s="59" t="s">
        <v>4</v>
      </c>
      <c r="B54" s="3" t="s">
        <v>31</v>
      </c>
      <c r="C54" s="4">
        <v>1357</v>
      </c>
      <c r="D54" s="4">
        <v>1393</v>
      </c>
      <c r="E54" s="4">
        <v>1545</v>
      </c>
      <c r="F54" s="4">
        <v>1492</v>
      </c>
      <c r="G54" s="4">
        <v>826</v>
      </c>
      <c r="H54" s="4">
        <v>831</v>
      </c>
    </row>
    <row r="55" spans="1:8" ht="13.5" thickBot="1" x14ac:dyDescent="0.25">
      <c r="A55" s="59" t="s">
        <v>4</v>
      </c>
      <c r="B55" s="10" t="s">
        <v>15</v>
      </c>
      <c r="C55" s="11">
        <v>2677</v>
      </c>
      <c r="D55" s="11">
        <v>2666</v>
      </c>
      <c r="E55" s="39">
        <v>2373</v>
      </c>
      <c r="F55" s="11">
        <v>2404</v>
      </c>
      <c r="G55" s="11">
        <v>1206</v>
      </c>
      <c r="H55" s="11">
        <v>1133</v>
      </c>
    </row>
    <row r="56" spans="1:8" ht="13.5" thickTop="1" x14ac:dyDescent="0.2">
      <c r="A56" s="59"/>
      <c r="B56" s="16" t="s">
        <v>5</v>
      </c>
      <c r="C56" s="17">
        <v>7198</v>
      </c>
      <c r="D56" s="17">
        <v>7674</v>
      </c>
      <c r="E56" s="17">
        <v>6951</v>
      </c>
      <c r="F56" s="17">
        <v>7056</v>
      </c>
      <c r="G56" s="17">
        <v>3514</v>
      </c>
      <c r="H56" s="17">
        <v>3529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10</v>
      </c>
      <c r="C58" s="57">
        <f>D56/C56</f>
        <v>1.0661294804112253</v>
      </c>
      <c r="D58" s="58"/>
      <c r="E58" s="57">
        <f>F56/E56</f>
        <v>1.0151057401812689</v>
      </c>
      <c r="F58" s="58"/>
      <c r="G58" s="57">
        <f>H56/G56</f>
        <v>1.004268639726807</v>
      </c>
      <c r="H58" s="58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9" t="s">
        <v>22</v>
      </c>
      <c r="B60" s="3" t="s">
        <v>28</v>
      </c>
      <c r="C60" s="4">
        <v>2282</v>
      </c>
      <c r="D60" s="4">
        <v>2300</v>
      </c>
      <c r="E60" s="4">
        <v>2222</v>
      </c>
      <c r="F60" s="4">
        <v>2375</v>
      </c>
      <c r="G60" s="4">
        <v>1097</v>
      </c>
      <c r="H60" s="4">
        <v>1184</v>
      </c>
    </row>
    <row r="61" spans="1:8" x14ac:dyDescent="0.2">
      <c r="A61" s="59"/>
      <c r="B61" s="3" t="s">
        <v>29</v>
      </c>
      <c r="C61" s="4">
        <v>1421</v>
      </c>
      <c r="D61" s="4">
        <v>1382</v>
      </c>
      <c r="E61" s="4">
        <v>1130</v>
      </c>
      <c r="F61" s="4">
        <v>1238</v>
      </c>
      <c r="G61" s="4">
        <v>531</v>
      </c>
      <c r="H61" s="4">
        <v>558</v>
      </c>
    </row>
    <row r="62" spans="1:8" x14ac:dyDescent="0.2">
      <c r="A62" s="59"/>
      <c r="B62" s="3" t="s">
        <v>30</v>
      </c>
      <c r="C62" s="4">
        <v>180</v>
      </c>
      <c r="D62" s="4">
        <v>121</v>
      </c>
      <c r="E62" s="4">
        <v>156</v>
      </c>
      <c r="F62" s="4">
        <v>188</v>
      </c>
      <c r="G62" s="4">
        <v>59</v>
      </c>
      <c r="H62" s="4">
        <v>48</v>
      </c>
    </row>
    <row r="63" spans="1:8" x14ac:dyDescent="0.2">
      <c r="A63" s="59"/>
      <c r="B63" s="3" t="s">
        <v>31</v>
      </c>
      <c r="C63" s="4">
        <v>1924</v>
      </c>
      <c r="D63" s="4">
        <v>1823</v>
      </c>
      <c r="E63" s="4">
        <v>2091</v>
      </c>
      <c r="F63" s="4">
        <v>2151</v>
      </c>
      <c r="G63" s="4">
        <v>1183</v>
      </c>
      <c r="H63" s="4">
        <v>1127</v>
      </c>
    </row>
    <row r="64" spans="1:8" x14ac:dyDescent="0.2">
      <c r="A64" s="59"/>
      <c r="B64" s="3" t="s">
        <v>15</v>
      </c>
      <c r="C64" s="4">
        <v>2815</v>
      </c>
      <c r="D64" s="4">
        <v>2893</v>
      </c>
      <c r="E64" s="4">
        <v>2472</v>
      </c>
      <c r="F64" s="4">
        <v>2641</v>
      </c>
      <c r="G64" s="4">
        <v>1358</v>
      </c>
      <c r="H64" s="4">
        <v>1334</v>
      </c>
    </row>
    <row r="65" spans="1:8" x14ac:dyDescent="0.2">
      <c r="A65" s="59"/>
      <c r="B65" s="16" t="s">
        <v>5</v>
      </c>
      <c r="C65" s="17">
        <v>8622</v>
      </c>
      <c r="D65" s="17">
        <v>8519</v>
      </c>
      <c r="E65" s="17">
        <v>8071</v>
      </c>
      <c r="F65" s="17">
        <v>8593</v>
      </c>
      <c r="G65" s="17">
        <v>4228</v>
      </c>
      <c r="H65" s="17">
        <v>4251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10</v>
      </c>
      <c r="C67" s="57">
        <f>D65/C65</f>
        <v>0.98805381581999541</v>
      </c>
      <c r="D67" s="58"/>
      <c r="E67" s="57">
        <f>F65/E65</f>
        <v>1.0646760004956015</v>
      </c>
      <c r="F67" s="58"/>
      <c r="G67" s="57">
        <f>H65/G65</f>
        <v>1.0054399243140966</v>
      </c>
      <c r="H67" s="58"/>
    </row>
    <row r="68" spans="1:8" x14ac:dyDescent="0.2">
      <c r="C68" s="2"/>
      <c r="D68" s="2"/>
      <c r="E68" s="2"/>
      <c r="F68" s="2"/>
      <c r="G68" s="2"/>
      <c r="H68" s="2"/>
    </row>
    <row r="69" spans="1:8" x14ac:dyDescent="0.2">
      <c r="A69" s="59" t="s">
        <v>23</v>
      </c>
      <c r="B69" s="3" t="s">
        <v>28</v>
      </c>
      <c r="C69" s="4">
        <v>1725</v>
      </c>
      <c r="D69" s="4">
        <v>1731</v>
      </c>
      <c r="E69" s="4">
        <v>1563</v>
      </c>
      <c r="F69" s="4">
        <v>1919</v>
      </c>
      <c r="G69" s="4">
        <v>823</v>
      </c>
      <c r="H69" s="4">
        <v>949</v>
      </c>
    </row>
    <row r="70" spans="1:8" x14ac:dyDescent="0.2">
      <c r="A70" s="59"/>
      <c r="B70" s="3" t="s">
        <v>29</v>
      </c>
      <c r="C70" s="4">
        <v>750</v>
      </c>
      <c r="D70" s="4">
        <v>938</v>
      </c>
      <c r="E70" s="4">
        <v>756</v>
      </c>
      <c r="F70" s="4">
        <v>783</v>
      </c>
      <c r="G70" s="4">
        <v>353</v>
      </c>
      <c r="H70" s="4">
        <v>426</v>
      </c>
    </row>
    <row r="71" spans="1:8" x14ac:dyDescent="0.2">
      <c r="A71" s="59"/>
      <c r="B71" s="3" t="s">
        <v>30</v>
      </c>
      <c r="C71" s="4">
        <v>98</v>
      </c>
      <c r="D71" s="4">
        <v>105</v>
      </c>
      <c r="E71" s="4">
        <v>112</v>
      </c>
      <c r="F71" s="4">
        <v>139</v>
      </c>
      <c r="G71" s="4">
        <v>49</v>
      </c>
      <c r="H71" s="4">
        <v>56</v>
      </c>
    </row>
    <row r="72" spans="1:8" x14ac:dyDescent="0.2">
      <c r="A72" s="59"/>
      <c r="B72" s="3" t="s">
        <v>31</v>
      </c>
      <c r="C72" s="4">
        <v>1220</v>
      </c>
      <c r="D72" s="4">
        <v>1191</v>
      </c>
      <c r="E72" s="4">
        <v>1326</v>
      </c>
      <c r="F72" s="4">
        <v>1296</v>
      </c>
      <c r="G72" s="4">
        <v>707</v>
      </c>
      <c r="H72" s="4">
        <v>701</v>
      </c>
    </row>
    <row r="73" spans="1:8" ht="13.5" thickBot="1" x14ac:dyDescent="0.25">
      <c r="A73" s="59"/>
      <c r="B73" s="10" t="s">
        <v>15</v>
      </c>
      <c r="C73" s="11">
        <v>2150</v>
      </c>
      <c r="D73" s="11">
        <v>2179</v>
      </c>
      <c r="E73" s="39">
        <v>1904</v>
      </c>
      <c r="F73" s="11">
        <v>1863</v>
      </c>
      <c r="G73" s="11">
        <v>957</v>
      </c>
      <c r="H73" s="11">
        <v>937</v>
      </c>
    </row>
    <row r="74" spans="1:8" ht="13.5" thickTop="1" x14ac:dyDescent="0.2">
      <c r="A74" s="59"/>
      <c r="B74" s="16" t="s">
        <v>5</v>
      </c>
      <c r="C74" s="17">
        <v>5943</v>
      </c>
      <c r="D74" s="17">
        <v>6144</v>
      </c>
      <c r="E74" s="17">
        <v>5661</v>
      </c>
      <c r="F74" s="17">
        <v>6000</v>
      </c>
      <c r="G74" s="17">
        <v>2889</v>
      </c>
      <c r="H74" s="17">
        <v>3069</v>
      </c>
    </row>
    <row r="75" spans="1:8" ht="7.15" customHeight="1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10</v>
      </c>
      <c r="C76" s="57">
        <f>D74/C74</f>
        <v>1.0338213023725391</v>
      </c>
      <c r="D76" s="58"/>
      <c r="E76" s="57">
        <f>F74/E74</f>
        <v>1.0598834128245893</v>
      </c>
      <c r="F76" s="58"/>
      <c r="G76" s="57">
        <f>H74/G74</f>
        <v>1.0623052959501558</v>
      </c>
      <c r="H76" s="58"/>
    </row>
    <row r="78" spans="1:8" x14ac:dyDescent="0.2">
      <c r="A78" s="59" t="s">
        <v>24</v>
      </c>
      <c r="B78" s="3" t="s">
        <v>28</v>
      </c>
      <c r="C78" s="4">
        <v>12726</v>
      </c>
      <c r="D78" s="4">
        <v>13478</v>
      </c>
      <c r="E78" s="4">
        <v>12637</v>
      </c>
      <c r="F78" s="4">
        <v>14651</v>
      </c>
      <c r="G78" s="4">
        <v>7841</v>
      </c>
      <c r="H78" s="4">
        <v>7397</v>
      </c>
    </row>
    <row r="79" spans="1:8" x14ac:dyDescent="0.2">
      <c r="A79" s="59"/>
      <c r="B79" s="3" t="s">
        <v>29</v>
      </c>
      <c r="C79" s="4">
        <v>6390</v>
      </c>
      <c r="D79" s="4">
        <v>6761</v>
      </c>
      <c r="E79" s="4">
        <v>5954</v>
      </c>
      <c r="F79" s="4">
        <v>6330</v>
      </c>
      <c r="G79" s="4">
        <v>3024</v>
      </c>
      <c r="H79" s="4">
        <v>3124</v>
      </c>
    </row>
    <row r="80" spans="1:8" x14ac:dyDescent="0.2">
      <c r="A80" s="59"/>
      <c r="B80" s="3" t="s">
        <v>30</v>
      </c>
      <c r="C80" s="4">
        <v>1049</v>
      </c>
      <c r="D80" s="4">
        <v>963</v>
      </c>
      <c r="E80" s="4">
        <v>994</v>
      </c>
      <c r="F80" s="4">
        <v>999</v>
      </c>
      <c r="G80" s="4">
        <v>451</v>
      </c>
      <c r="H80" s="4">
        <v>521</v>
      </c>
    </row>
    <row r="81" spans="1:8" x14ac:dyDescent="0.2">
      <c r="A81" s="59"/>
      <c r="B81" s="3" t="s">
        <v>31</v>
      </c>
      <c r="C81" s="4">
        <v>9123</v>
      </c>
      <c r="D81" s="4">
        <v>8811</v>
      </c>
      <c r="E81" s="4">
        <v>10160</v>
      </c>
      <c r="F81" s="4">
        <v>10075</v>
      </c>
      <c r="G81" s="4">
        <v>5194</v>
      </c>
      <c r="H81" s="4">
        <v>5312</v>
      </c>
    </row>
    <row r="82" spans="1:8" ht="13.5" thickBot="1" x14ac:dyDescent="0.25">
      <c r="A82" s="59"/>
      <c r="B82" s="10" t="s">
        <v>15</v>
      </c>
      <c r="C82" s="11">
        <v>16137</v>
      </c>
      <c r="D82" s="11">
        <v>16250</v>
      </c>
      <c r="E82" s="39">
        <v>16286</v>
      </c>
      <c r="F82" s="11">
        <v>16149</v>
      </c>
      <c r="G82" s="11">
        <v>8394</v>
      </c>
      <c r="H82" s="11">
        <v>8857</v>
      </c>
    </row>
    <row r="83" spans="1:8" ht="13.5" thickTop="1" x14ac:dyDescent="0.2">
      <c r="A83" s="59"/>
      <c r="B83" s="16" t="s">
        <v>5</v>
      </c>
      <c r="C83" s="17">
        <v>45425</v>
      </c>
      <c r="D83" s="17">
        <v>46263</v>
      </c>
      <c r="E83" s="17">
        <v>46031</v>
      </c>
      <c r="F83" s="17">
        <v>48204</v>
      </c>
      <c r="G83" s="17">
        <v>24904</v>
      </c>
      <c r="H83" s="17">
        <v>25211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10</v>
      </c>
      <c r="C85" s="57">
        <f>D83/C83</f>
        <v>1.0184479911942763</v>
      </c>
      <c r="D85" s="58"/>
      <c r="E85" s="57">
        <f>F83/E83</f>
        <v>1.0472073168082379</v>
      </c>
      <c r="F85" s="58"/>
      <c r="G85" s="57">
        <f>H83/G83</f>
        <v>1.01232733697398</v>
      </c>
      <c r="H85" s="58"/>
    </row>
    <row r="87" spans="1:8" x14ac:dyDescent="0.2">
      <c r="A87" s="59" t="s">
        <v>25</v>
      </c>
      <c r="B87" s="3" t="s">
        <v>28</v>
      </c>
      <c r="C87" s="4">
        <v>1195</v>
      </c>
      <c r="D87" s="4">
        <v>1237</v>
      </c>
      <c r="E87" s="4">
        <v>1060</v>
      </c>
      <c r="F87" s="4">
        <v>1168</v>
      </c>
      <c r="G87" s="4">
        <v>573</v>
      </c>
      <c r="H87" s="4">
        <v>583</v>
      </c>
    </row>
    <row r="88" spans="1:8" x14ac:dyDescent="0.2">
      <c r="A88" s="59"/>
      <c r="B88" s="3" t="s">
        <v>29</v>
      </c>
      <c r="C88" s="4">
        <v>388</v>
      </c>
      <c r="D88" s="4">
        <v>442</v>
      </c>
      <c r="E88" s="4">
        <v>319</v>
      </c>
      <c r="F88" s="4">
        <v>362</v>
      </c>
      <c r="G88" s="4">
        <v>149</v>
      </c>
      <c r="H88" s="4">
        <v>170</v>
      </c>
    </row>
    <row r="89" spans="1:8" x14ac:dyDescent="0.2">
      <c r="A89" s="59"/>
      <c r="B89" s="3" t="s">
        <v>30</v>
      </c>
      <c r="C89" s="4">
        <v>65</v>
      </c>
      <c r="D89" s="4">
        <v>97</v>
      </c>
      <c r="E89" s="4">
        <v>60</v>
      </c>
      <c r="F89" s="4">
        <v>66</v>
      </c>
      <c r="G89" s="4">
        <v>44</v>
      </c>
      <c r="H89" s="4">
        <v>21</v>
      </c>
    </row>
    <row r="90" spans="1:8" x14ac:dyDescent="0.2">
      <c r="A90" s="59"/>
      <c r="B90" s="3" t="s">
        <v>31</v>
      </c>
      <c r="C90" s="4">
        <v>951</v>
      </c>
      <c r="D90" s="4">
        <v>930</v>
      </c>
      <c r="E90" s="4">
        <v>898</v>
      </c>
      <c r="F90" s="4">
        <v>909</v>
      </c>
      <c r="G90" s="4">
        <v>515</v>
      </c>
      <c r="H90" s="4">
        <v>509</v>
      </c>
    </row>
    <row r="91" spans="1:8" ht="13.5" thickBot="1" x14ac:dyDescent="0.25">
      <c r="A91" s="59"/>
      <c r="B91" s="10" t="s">
        <v>15</v>
      </c>
      <c r="C91" s="11">
        <v>1129</v>
      </c>
      <c r="D91" s="11">
        <v>1137</v>
      </c>
      <c r="E91" s="39">
        <v>962</v>
      </c>
      <c r="F91" s="11">
        <v>967</v>
      </c>
      <c r="G91" s="11">
        <v>509</v>
      </c>
      <c r="H91" s="11">
        <v>494</v>
      </c>
    </row>
    <row r="92" spans="1:8" ht="13.5" thickTop="1" x14ac:dyDescent="0.2">
      <c r="A92" s="59"/>
      <c r="B92" s="16" t="s">
        <v>5</v>
      </c>
      <c r="C92" s="17">
        <v>3728</v>
      </c>
      <c r="D92" s="17">
        <v>3843</v>
      </c>
      <c r="E92" s="17">
        <v>3299</v>
      </c>
      <c r="F92" s="17">
        <v>3472</v>
      </c>
      <c r="G92" s="17">
        <v>1790</v>
      </c>
      <c r="H92" s="17">
        <v>1777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10</v>
      </c>
      <c r="C94" s="57">
        <f>D92/C92</f>
        <v>1.0308476394849786</v>
      </c>
      <c r="D94" s="58"/>
      <c r="E94" s="57">
        <f>F92/E92</f>
        <v>1.0524401333737496</v>
      </c>
      <c r="F94" s="58"/>
      <c r="G94" s="57">
        <f>H92/G92</f>
        <v>0.99273743016759775</v>
      </c>
      <c r="H94" s="58"/>
    </row>
    <row r="95" spans="1:8" x14ac:dyDescent="0.2">
      <c r="A95" s="27"/>
      <c r="B95" s="40"/>
    </row>
    <row r="96" spans="1:8" x14ac:dyDescent="0.2">
      <c r="A96" s="59" t="s">
        <v>26</v>
      </c>
      <c r="B96" s="3" t="s">
        <v>28</v>
      </c>
      <c r="C96" s="4">
        <v>1317</v>
      </c>
      <c r="D96" s="4">
        <v>1468</v>
      </c>
      <c r="E96" s="4">
        <v>1146</v>
      </c>
      <c r="F96" s="4">
        <v>1246</v>
      </c>
      <c r="G96" s="4">
        <v>585</v>
      </c>
      <c r="H96" s="4">
        <v>563</v>
      </c>
    </row>
    <row r="97" spans="1:8" x14ac:dyDescent="0.2">
      <c r="A97" s="59"/>
      <c r="B97" s="3" t="s">
        <v>29</v>
      </c>
      <c r="C97" s="4">
        <v>1012</v>
      </c>
      <c r="D97" s="4">
        <v>1083</v>
      </c>
      <c r="E97" s="4">
        <v>813</v>
      </c>
      <c r="F97" s="4">
        <v>775</v>
      </c>
      <c r="G97" s="4">
        <v>372</v>
      </c>
      <c r="H97" s="4">
        <v>306</v>
      </c>
    </row>
    <row r="98" spans="1:8" x14ac:dyDescent="0.2">
      <c r="A98" s="59"/>
      <c r="B98" s="3" t="s">
        <v>30</v>
      </c>
      <c r="C98" s="4">
        <v>80</v>
      </c>
      <c r="D98" s="4">
        <v>72</v>
      </c>
      <c r="E98" s="4">
        <v>100</v>
      </c>
      <c r="F98" s="4">
        <v>100</v>
      </c>
      <c r="G98" s="4">
        <v>33</v>
      </c>
      <c r="H98" s="4">
        <v>51</v>
      </c>
    </row>
    <row r="99" spans="1:8" x14ac:dyDescent="0.2">
      <c r="A99" s="59"/>
      <c r="B99" s="3" t="s">
        <v>31</v>
      </c>
      <c r="C99" s="4">
        <v>1289</v>
      </c>
      <c r="D99" s="4">
        <v>1288</v>
      </c>
      <c r="E99" s="4">
        <v>1287</v>
      </c>
      <c r="F99" s="4">
        <v>1283</v>
      </c>
      <c r="G99" s="4">
        <v>610</v>
      </c>
      <c r="H99" s="4">
        <v>601</v>
      </c>
    </row>
    <row r="100" spans="1:8" ht="13.5" thickBot="1" x14ac:dyDescent="0.25">
      <c r="A100" s="59"/>
      <c r="B100" s="10" t="s">
        <v>15</v>
      </c>
      <c r="C100" s="11">
        <v>1584</v>
      </c>
      <c r="D100" s="11">
        <v>1598</v>
      </c>
      <c r="E100" s="39">
        <v>1462</v>
      </c>
      <c r="F100" s="11">
        <v>1473</v>
      </c>
      <c r="G100" s="11">
        <v>739</v>
      </c>
      <c r="H100" s="11">
        <v>726</v>
      </c>
    </row>
    <row r="101" spans="1:8" ht="13.5" thickTop="1" x14ac:dyDescent="0.2">
      <c r="A101" s="59"/>
      <c r="B101" s="16" t="s">
        <v>5</v>
      </c>
      <c r="C101" s="17">
        <v>5282</v>
      </c>
      <c r="D101" s="17">
        <v>5509</v>
      </c>
      <c r="E101" s="17">
        <v>4808</v>
      </c>
      <c r="F101" s="17">
        <v>4877</v>
      </c>
      <c r="G101" s="17">
        <v>2339</v>
      </c>
      <c r="H101" s="17">
        <v>2247</v>
      </c>
    </row>
    <row r="102" spans="1:8" x14ac:dyDescent="0.2">
      <c r="A102" s="27"/>
      <c r="B102" s="14"/>
      <c r="C102" s="15"/>
      <c r="D102" s="15"/>
      <c r="E102" s="15"/>
      <c r="F102" s="15"/>
      <c r="G102" s="15"/>
      <c r="H102" s="15"/>
    </row>
    <row r="103" spans="1:8" x14ac:dyDescent="0.2">
      <c r="A103" s="27"/>
      <c r="B103" s="18" t="s">
        <v>10</v>
      </c>
      <c r="C103" s="57">
        <f>D101/C101</f>
        <v>1.0429761453994699</v>
      </c>
      <c r="D103" s="58"/>
      <c r="E103" s="57">
        <f>F101/E101</f>
        <v>1.0143510815307821</v>
      </c>
      <c r="F103" s="58"/>
      <c r="G103" s="57">
        <f>H101/G101</f>
        <v>0.96066695168875593</v>
      </c>
      <c r="H103" s="58"/>
    </row>
    <row r="104" spans="1:8" x14ac:dyDescent="0.2">
      <c r="C104" s="2"/>
      <c r="D104" s="2"/>
    </row>
    <row r="105" spans="1:8" x14ac:dyDescent="0.2">
      <c r="A105" s="49" t="s">
        <v>43</v>
      </c>
      <c r="C105" s="2"/>
      <c r="D105" s="2"/>
    </row>
    <row r="106" spans="1:8" x14ac:dyDescent="0.2">
      <c r="A106" s="12" t="s">
        <v>6</v>
      </c>
      <c r="C106" s="2"/>
      <c r="D106" s="2"/>
    </row>
    <row r="107" spans="1:8" x14ac:dyDescent="0.2">
      <c r="C107" s="2"/>
      <c r="D107" s="2"/>
    </row>
    <row r="108" spans="1:8" x14ac:dyDescent="0.2">
      <c r="C108" s="2"/>
      <c r="D108" s="2"/>
    </row>
    <row r="109" spans="1:8" x14ac:dyDescent="0.2">
      <c r="C109" s="2"/>
      <c r="D109" s="2"/>
    </row>
    <row r="110" spans="1:8" x14ac:dyDescent="0.2">
      <c r="C110" s="2"/>
      <c r="D110" s="2"/>
    </row>
    <row r="111" spans="1:8" x14ac:dyDescent="0.2">
      <c r="C111" s="2"/>
      <c r="D111" s="2"/>
    </row>
    <row r="112" spans="1:8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x14ac:dyDescent="0.2">
      <c r="C142" s="2"/>
      <c r="D142" s="2"/>
    </row>
  </sheetData>
  <mergeCells count="44">
    <mergeCell ref="A96:A101"/>
    <mergeCell ref="C103:D103"/>
    <mergeCell ref="E103:F103"/>
    <mergeCell ref="G103:H103"/>
    <mergeCell ref="C85:D85"/>
    <mergeCell ref="E85:F85"/>
    <mergeCell ref="G85:H85"/>
    <mergeCell ref="A87:A92"/>
    <mergeCell ref="C94:D94"/>
    <mergeCell ref="E94:F94"/>
    <mergeCell ref="G94:H94"/>
    <mergeCell ref="C76:D76"/>
    <mergeCell ref="E76:F76"/>
    <mergeCell ref="G76:H76"/>
    <mergeCell ref="A78:A83"/>
    <mergeCell ref="A69:A74"/>
    <mergeCell ref="A7:A11"/>
    <mergeCell ref="A15:A20"/>
    <mergeCell ref="C13:D13"/>
    <mergeCell ref="E13:F13"/>
    <mergeCell ref="G13:H13"/>
    <mergeCell ref="A33:A38"/>
    <mergeCell ref="A42:A47"/>
    <mergeCell ref="A51:A56"/>
    <mergeCell ref="A24:A29"/>
    <mergeCell ref="G67:H67"/>
    <mergeCell ref="C67:D67"/>
    <mergeCell ref="E67:F67"/>
    <mergeCell ref="C31:D31"/>
    <mergeCell ref="E31:F31"/>
    <mergeCell ref="G31:H31"/>
    <mergeCell ref="A60:A65"/>
    <mergeCell ref="C49:D49"/>
    <mergeCell ref="E49:F49"/>
    <mergeCell ref="G49:H49"/>
    <mergeCell ref="C58:D58"/>
    <mergeCell ref="E58:F58"/>
    <mergeCell ref="G58:H58"/>
    <mergeCell ref="C22:D22"/>
    <mergeCell ref="E22:F22"/>
    <mergeCell ref="G22:H22"/>
    <mergeCell ref="C40:D40"/>
    <mergeCell ref="E40:F40"/>
    <mergeCell ref="G40:H40"/>
  </mergeCells>
  <conditionalFormatting sqref="E13:F13">
    <cfRule type="cellIs" dxfId="87" priority="71" operator="greaterThan">
      <formula>1</formula>
    </cfRule>
    <cfRule type="cellIs" dxfId="86" priority="72" operator="lessThan">
      <formula>1</formula>
    </cfRule>
  </conditionalFormatting>
  <conditionalFormatting sqref="G13:H13">
    <cfRule type="cellIs" dxfId="85" priority="69" operator="greaterThan">
      <formula>1</formula>
    </cfRule>
    <cfRule type="cellIs" dxfId="84" priority="70" operator="lessThan">
      <formula>1</formula>
    </cfRule>
  </conditionalFormatting>
  <conditionalFormatting sqref="C22:D22">
    <cfRule type="cellIs" dxfId="83" priority="67" operator="greaterThan">
      <formula>1</formula>
    </cfRule>
    <cfRule type="cellIs" dxfId="82" priority="68" operator="lessThan">
      <formula>1</formula>
    </cfRule>
  </conditionalFormatting>
  <conditionalFormatting sqref="E22:F22">
    <cfRule type="cellIs" dxfId="81" priority="65" operator="greaterThan">
      <formula>1</formula>
    </cfRule>
    <cfRule type="cellIs" dxfId="80" priority="66" operator="lessThan">
      <formula>1</formula>
    </cfRule>
  </conditionalFormatting>
  <conditionalFormatting sqref="G22:H22">
    <cfRule type="cellIs" dxfId="79" priority="63" operator="greaterThan">
      <formula>1</formula>
    </cfRule>
    <cfRule type="cellIs" dxfId="78" priority="64" operator="lessThan">
      <formula>1</formula>
    </cfRule>
  </conditionalFormatting>
  <conditionalFormatting sqref="C40:D40">
    <cfRule type="cellIs" dxfId="77" priority="61" operator="greaterThan">
      <formula>1</formula>
    </cfRule>
    <cfRule type="cellIs" dxfId="76" priority="62" operator="lessThan">
      <formula>1</formula>
    </cfRule>
  </conditionalFormatting>
  <conditionalFormatting sqref="E40:F40">
    <cfRule type="cellIs" dxfId="75" priority="59" operator="greaterThan">
      <formula>1</formula>
    </cfRule>
    <cfRule type="cellIs" dxfId="74" priority="60" operator="lessThan">
      <formula>1</formula>
    </cfRule>
  </conditionalFormatting>
  <conditionalFormatting sqref="G40:H40">
    <cfRule type="cellIs" dxfId="73" priority="57" operator="greaterThan">
      <formula>1</formula>
    </cfRule>
    <cfRule type="cellIs" dxfId="72" priority="58" operator="lessThan">
      <formula>1</formula>
    </cfRule>
  </conditionalFormatting>
  <conditionalFormatting sqref="C49:D49">
    <cfRule type="cellIs" dxfId="71" priority="55" operator="greaterThan">
      <formula>1</formula>
    </cfRule>
    <cfRule type="cellIs" dxfId="70" priority="56" operator="lessThan">
      <formula>1</formula>
    </cfRule>
  </conditionalFormatting>
  <conditionalFormatting sqref="E49:F49">
    <cfRule type="cellIs" dxfId="69" priority="53" operator="greaterThan">
      <formula>1</formula>
    </cfRule>
    <cfRule type="cellIs" dxfId="68" priority="54" operator="lessThan">
      <formula>1</formula>
    </cfRule>
  </conditionalFormatting>
  <conditionalFormatting sqref="G49:H49">
    <cfRule type="cellIs" dxfId="67" priority="51" operator="greaterThan">
      <formula>1</formula>
    </cfRule>
    <cfRule type="cellIs" dxfId="66" priority="52" operator="lessThan">
      <formula>1</formula>
    </cfRule>
  </conditionalFormatting>
  <conditionalFormatting sqref="C58:D58">
    <cfRule type="cellIs" dxfId="65" priority="49" operator="greaterThan">
      <formula>1</formula>
    </cfRule>
    <cfRule type="cellIs" dxfId="64" priority="50" operator="lessThan">
      <formula>1</formula>
    </cfRule>
  </conditionalFormatting>
  <conditionalFormatting sqref="E58:F58">
    <cfRule type="cellIs" dxfId="63" priority="47" operator="greaterThan">
      <formula>1</formula>
    </cfRule>
    <cfRule type="cellIs" dxfId="62" priority="48" operator="lessThan">
      <formula>1</formula>
    </cfRule>
  </conditionalFormatting>
  <conditionalFormatting sqref="G58:H58">
    <cfRule type="cellIs" dxfId="61" priority="45" operator="greaterThan">
      <formula>1</formula>
    </cfRule>
    <cfRule type="cellIs" dxfId="60" priority="46" operator="lessThan">
      <formula>1</formula>
    </cfRule>
  </conditionalFormatting>
  <conditionalFormatting sqref="C67:D67">
    <cfRule type="cellIs" dxfId="59" priority="43" operator="greaterThan">
      <formula>1</formula>
    </cfRule>
    <cfRule type="cellIs" dxfId="58" priority="44" operator="lessThan">
      <formula>1</formula>
    </cfRule>
  </conditionalFormatting>
  <conditionalFormatting sqref="E67:F67">
    <cfRule type="cellIs" dxfId="57" priority="41" operator="greaterThan">
      <formula>1</formula>
    </cfRule>
    <cfRule type="cellIs" dxfId="56" priority="42" operator="lessThan">
      <formula>1</formula>
    </cfRule>
  </conditionalFormatting>
  <conditionalFormatting sqref="G67:H67">
    <cfRule type="cellIs" dxfId="55" priority="39" operator="greaterThan">
      <formula>1</formula>
    </cfRule>
    <cfRule type="cellIs" dxfId="54" priority="40" operator="lessThan">
      <formula>1</formula>
    </cfRule>
  </conditionalFormatting>
  <conditionalFormatting sqref="C76:D76">
    <cfRule type="cellIs" dxfId="53" priority="37" operator="greaterThan">
      <formula>1</formula>
    </cfRule>
    <cfRule type="cellIs" dxfId="52" priority="38" operator="lessThan">
      <formula>1</formula>
    </cfRule>
  </conditionalFormatting>
  <conditionalFormatting sqref="E76:F76">
    <cfRule type="cellIs" dxfId="51" priority="35" operator="greaterThan">
      <formula>1</formula>
    </cfRule>
    <cfRule type="cellIs" dxfId="50" priority="36" operator="lessThan">
      <formula>1</formula>
    </cfRule>
  </conditionalFormatting>
  <conditionalFormatting sqref="G76:H76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C13:D13">
    <cfRule type="cellIs" dxfId="47" priority="31" operator="greaterThan">
      <formula>1</formula>
    </cfRule>
    <cfRule type="cellIs" dxfId="46" priority="32" operator="lessThan">
      <formula>1</formula>
    </cfRule>
  </conditionalFormatting>
  <conditionalFormatting sqref="C85:D85">
    <cfRule type="cellIs" dxfId="45" priority="23" operator="greaterThan">
      <formula>1</formula>
    </cfRule>
    <cfRule type="cellIs" dxfId="44" priority="24" operator="lessThan">
      <formula>1</formula>
    </cfRule>
  </conditionalFormatting>
  <conditionalFormatting sqref="E85:F85">
    <cfRule type="cellIs" dxfId="43" priority="21" operator="greaterThan">
      <formula>1</formula>
    </cfRule>
    <cfRule type="cellIs" dxfId="42" priority="22" operator="lessThan">
      <formula>1</formula>
    </cfRule>
  </conditionalFormatting>
  <conditionalFormatting sqref="G85:H85">
    <cfRule type="cellIs" dxfId="41" priority="19" operator="greaterThan">
      <formula>1</formula>
    </cfRule>
    <cfRule type="cellIs" dxfId="40" priority="20" operator="lessThan">
      <formula>1</formula>
    </cfRule>
  </conditionalFormatting>
  <conditionalFormatting sqref="C94:D94">
    <cfRule type="cellIs" dxfId="39" priority="17" operator="greaterThan">
      <formula>1</formula>
    </cfRule>
    <cfRule type="cellIs" dxfId="38" priority="18" operator="lessThan">
      <formula>1</formula>
    </cfRule>
  </conditionalFormatting>
  <conditionalFormatting sqref="E94:F94">
    <cfRule type="cellIs" dxfId="37" priority="15" operator="greaterThan">
      <formula>1</formula>
    </cfRule>
    <cfRule type="cellIs" dxfId="36" priority="16" operator="lessThan">
      <formula>1</formula>
    </cfRule>
  </conditionalFormatting>
  <conditionalFormatting sqref="G94:H94">
    <cfRule type="cellIs" dxfId="35" priority="13" operator="greaterThan">
      <formula>1</formula>
    </cfRule>
    <cfRule type="cellIs" dxfId="34" priority="14" operator="lessThan">
      <formula>1</formula>
    </cfRule>
  </conditionalFormatting>
  <conditionalFormatting sqref="C103:D103">
    <cfRule type="cellIs" dxfId="33" priority="11" operator="greaterThan">
      <formula>1</formula>
    </cfRule>
    <cfRule type="cellIs" dxfId="32" priority="12" operator="lessThan">
      <formula>1</formula>
    </cfRule>
  </conditionalFormatting>
  <conditionalFormatting sqref="E103:F103">
    <cfRule type="cellIs" dxfId="31" priority="9" operator="greaterThan">
      <formula>1</formula>
    </cfRule>
    <cfRule type="cellIs" dxfId="30" priority="10" operator="lessThan">
      <formula>1</formula>
    </cfRule>
  </conditionalFormatting>
  <conditionalFormatting sqref="G103:H103">
    <cfRule type="cellIs" dxfId="29" priority="7" operator="greaterThan">
      <formula>1</formula>
    </cfRule>
    <cfRule type="cellIs" dxfId="28" priority="8" operator="lessThan">
      <formula>1</formula>
    </cfRule>
  </conditionalFormatting>
  <conditionalFormatting sqref="C31:D31">
    <cfRule type="cellIs" dxfId="27" priority="5" operator="greaterThan">
      <formula>1</formula>
    </cfRule>
    <cfRule type="cellIs" dxfId="26" priority="6" operator="lessThan">
      <formula>1</formula>
    </cfRule>
  </conditionalFormatting>
  <conditionalFormatting sqref="E31:F31">
    <cfRule type="cellIs" dxfId="25" priority="3" operator="greaterThan">
      <formula>1</formula>
    </cfRule>
    <cfRule type="cellIs" dxfId="24" priority="4" operator="lessThan">
      <formula>1</formula>
    </cfRule>
  </conditionalFormatting>
  <conditionalFormatting sqref="G31:H31">
    <cfRule type="cellIs" dxfId="23" priority="1" operator="greaterThan">
      <formula>1</formula>
    </cfRule>
    <cfRule type="cellIs" dxfId="2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  <rowBreaks count="1" manualBreakCount="1">
    <brk id="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zoomScaleNormal="100" workbookViewId="0">
      <selection activeCell="D27" sqref="D2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32</v>
      </c>
      <c r="B3" s="36"/>
    </row>
    <row r="4" spans="1:9" x14ac:dyDescent="0.2">
      <c r="A4" s="35" t="s">
        <v>40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37</v>
      </c>
      <c r="D6" s="31" t="s">
        <v>41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5</v>
      </c>
      <c r="C7" s="45">
        <v>5395</v>
      </c>
      <c r="D7" s="45">
        <v>3608</v>
      </c>
      <c r="E7" s="30"/>
      <c r="F7" s="23">
        <f>(D7-C7)/C7</f>
        <v>-0.33123262279888788</v>
      </c>
    </row>
    <row r="8" spans="1:9" x14ac:dyDescent="0.2">
      <c r="C8" s="2"/>
      <c r="D8" s="44"/>
      <c r="E8" s="15"/>
      <c r="F8" s="2"/>
      <c r="I8" s="2"/>
    </row>
    <row r="9" spans="1:9" s="24" customFormat="1" ht="27" customHeight="1" x14ac:dyDescent="0.25">
      <c r="A9" s="33" t="s">
        <v>18</v>
      </c>
      <c r="B9" s="25" t="s">
        <v>5</v>
      </c>
      <c r="C9" s="41">
        <v>4872</v>
      </c>
      <c r="D9" s="46">
        <v>4119</v>
      </c>
      <c r="E9" s="30"/>
      <c r="F9" s="26">
        <f>(D9-C9)/C9</f>
        <v>-0.15455665024630541</v>
      </c>
      <c r="I9" s="43"/>
    </row>
    <row r="10" spans="1:9" ht="14.45" customHeight="1" x14ac:dyDescent="0.2">
      <c r="A10" s="34"/>
      <c r="B10" s="14"/>
      <c r="C10" s="42"/>
      <c r="D10" s="47"/>
      <c r="E10" s="21"/>
      <c r="F10" s="22"/>
      <c r="H10" s="2"/>
      <c r="I10" s="2"/>
    </row>
    <row r="11" spans="1:9" ht="25.5" customHeight="1" x14ac:dyDescent="0.2">
      <c r="A11" s="33" t="s">
        <v>27</v>
      </c>
      <c r="B11" s="25" t="s">
        <v>5</v>
      </c>
      <c r="C11" s="41">
        <v>1018</v>
      </c>
      <c r="D11" s="46">
        <v>890</v>
      </c>
      <c r="E11" s="30"/>
      <c r="F11" s="26">
        <f>(D11-C11)/C11</f>
        <v>-0.12573673870333987</v>
      </c>
      <c r="H11" s="2"/>
      <c r="I11" s="2"/>
    </row>
    <row r="12" spans="1:9" ht="14.45" customHeight="1" x14ac:dyDescent="0.2">
      <c r="A12" s="34"/>
      <c r="B12" s="14"/>
      <c r="C12" s="42"/>
      <c r="D12" s="47"/>
      <c r="E12" s="21"/>
      <c r="F12" s="22"/>
      <c r="H12" s="2"/>
      <c r="I12" s="2"/>
    </row>
    <row r="13" spans="1:9" ht="27" customHeight="1" x14ac:dyDescent="0.2">
      <c r="A13" s="33" t="s">
        <v>19</v>
      </c>
      <c r="B13" s="25" t="s">
        <v>5</v>
      </c>
      <c r="C13" s="41">
        <v>3524</v>
      </c>
      <c r="D13" s="46">
        <v>2984</v>
      </c>
      <c r="E13" s="30"/>
      <c r="F13" s="26">
        <f>(D13-C13)/C13</f>
        <v>-0.1532349602724177</v>
      </c>
      <c r="H13" s="2"/>
      <c r="I13" s="2"/>
    </row>
    <row r="14" spans="1:9" x14ac:dyDescent="0.2">
      <c r="C14" s="2"/>
      <c r="D14" s="48"/>
      <c r="E14" s="15"/>
      <c r="F14" s="2"/>
      <c r="I14" s="2"/>
    </row>
    <row r="15" spans="1:9" s="24" customFormat="1" ht="27" customHeight="1" x14ac:dyDescent="0.2">
      <c r="A15" s="33" t="s">
        <v>20</v>
      </c>
      <c r="B15" s="25" t="s">
        <v>5</v>
      </c>
      <c r="C15" s="41">
        <v>2859</v>
      </c>
      <c r="D15" s="46">
        <v>2555</v>
      </c>
      <c r="E15" s="30"/>
      <c r="F15" s="26">
        <f>(D15-C15)/C15</f>
        <v>-0.10633088492479888</v>
      </c>
      <c r="G15" s="1"/>
      <c r="I15" s="43"/>
    </row>
    <row r="16" spans="1:9" x14ac:dyDescent="0.2">
      <c r="C16" s="2"/>
      <c r="D16" s="48"/>
      <c r="E16" s="15"/>
      <c r="I16" s="2"/>
    </row>
    <row r="17" spans="1:9" s="24" customFormat="1" ht="27" customHeight="1" x14ac:dyDescent="0.2">
      <c r="A17" s="33" t="s">
        <v>21</v>
      </c>
      <c r="B17" s="25" t="s">
        <v>5</v>
      </c>
      <c r="C17" s="41">
        <v>4152</v>
      </c>
      <c r="D17" s="46">
        <v>3769</v>
      </c>
      <c r="E17" s="30"/>
      <c r="F17" s="26">
        <f>(D17-C17)/C17</f>
        <v>-9.2244701348747585E-2</v>
      </c>
      <c r="G17" s="1"/>
      <c r="I17" s="43"/>
    </row>
    <row r="18" spans="1:9" x14ac:dyDescent="0.2">
      <c r="C18" s="2"/>
      <c r="D18" s="48"/>
      <c r="E18" s="15"/>
      <c r="I18" s="2"/>
    </row>
    <row r="19" spans="1:9" s="24" customFormat="1" ht="27" customHeight="1" x14ac:dyDescent="0.2">
      <c r="A19" s="33" t="s">
        <v>22</v>
      </c>
      <c r="B19" s="25" t="s">
        <v>5</v>
      </c>
      <c r="C19" s="41">
        <v>4514</v>
      </c>
      <c r="D19" s="46">
        <v>3999</v>
      </c>
      <c r="E19" s="30"/>
      <c r="F19" s="26">
        <f>(D19-C19)/C19</f>
        <v>-0.11408949933540097</v>
      </c>
      <c r="G19" s="1"/>
      <c r="I19" s="43"/>
    </row>
    <row r="20" spans="1:9" x14ac:dyDescent="0.2">
      <c r="C20" s="2"/>
      <c r="D20" s="48"/>
      <c r="E20" s="15"/>
    </row>
    <row r="21" spans="1:9" s="24" customFormat="1" ht="27" customHeight="1" x14ac:dyDescent="0.25">
      <c r="A21" s="33" t="s">
        <v>23</v>
      </c>
      <c r="B21" s="25" t="s">
        <v>5</v>
      </c>
      <c r="C21" s="41">
        <v>4328</v>
      </c>
      <c r="D21" s="46">
        <v>3483</v>
      </c>
      <c r="E21" s="30"/>
      <c r="F21" s="26">
        <f>(D21-C21)/C21</f>
        <v>-0.19524029574861368</v>
      </c>
    </row>
    <row r="22" spans="1:9" x14ac:dyDescent="0.2">
      <c r="D22" s="49"/>
    </row>
    <row r="23" spans="1:9" ht="24" customHeight="1" x14ac:dyDescent="0.2">
      <c r="A23" s="33" t="s">
        <v>24</v>
      </c>
      <c r="B23" s="25" t="s">
        <v>5</v>
      </c>
      <c r="C23" s="41">
        <v>26424</v>
      </c>
      <c r="D23" s="46">
        <v>22119</v>
      </c>
      <c r="E23" s="30"/>
      <c r="F23" s="26">
        <f>(D23-C23)/C23</f>
        <v>-0.16292007266121708</v>
      </c>
    </row>
    <row r="24" spans="1:9" x14ac:dyDescent="0.2">
      <c r="D24" s="49"/>
    </row>
    <row r="25" spans="1:9" ht="27" customHeight="1" x14ac:dyDescent="0.2">
      <c r="A25" s="33" t="s">
        <v>25</v>
      </c>
      <c r="B25" s="25" t="s">
        <v>5</v>
      </c>
      <c r="C25" s="41">
        <v>1869</v>
      </c>
      <c r="D25" s="46">
        <v>1589</v>
      </c>
      <c r="E25" s="30"/>
      <c r="F25" s="26">
        <f>(D25-C25)/C25</f>
        <v>-0.14981273408239701</v>
      </c>
      <c r="G25" s="24"/>
    </row>
    <row r="26" spans="1:9" x14ac:dyDescent="0.2">
      <c r="D26" s="49"/>
    </row>
    <row r="27" spans="1:9" ht="24" customHeight="1" x14ac:dyDescent="0.2">
      <c r="A27" s="33" t="s">
        <v>26</v>
      </c>
      <c r="B27" s="25" t="s">
        <v>5</v>
      </c>
      <c r="C27" s="41">
        <v>2465</v>
      </c>
      <c r="D27" s="46">
        <v>2298</v>
      </c>
      <c r="E27" s="30"/>
      <c r="F27" s="26">
        <f>(D27-C27)/C27</f>
        <v>-6.7748478701825557E-2</v>
      </c>
    </row>
    <row r="29" spans="1:9" x14ac:dyDescent="0.2">
      <c r="A29" s="49" t="s">
        <v>43</v>
      </c>
    </row>
    <row r="30" spans="1:9" x14ac:dyDescent="0.2">
      <c r="A30" s="12" t="s">
        <v>6</v>
      </c>
    </row>
  </sheetData>
  <conditionalFormatting sqref="F7"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F9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13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5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7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9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21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2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2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1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showGridLines="0" zoomScaleNormal="100" workbookViewId="0">
      <selection activeCell="D45" sqref="D45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0" ht="15.75" x14ac:dyDescent="0.25">
      <c r="A1" s="8" t="s">
        <v>16</v>
      </c>
    </row>
    <row r="2" spans="1:20" ht="15" x14ac:dyDescent="0.25">
      <c r="A2" s="9" t="s">
        <v>11</v>
      </c>
    </row>
    <row r="3" spans="1:20" x14ac:dyDescent="0.2">
      <c r="A3" s="35" t="s">
        <v>32</v>
      </c>
      <c r="B3" s="36"/>
    </row>
    <row r="4" spans="1:20" x14ac:dyDescent="0.2">
      <c r="A4" s="35" t="s">
        <v>42</v>
      </c>
    </row>
    <row r="6" spans="1:20" x14ac:dyDescent="0.2">
      <c r="A6" s="6" t="s">
        <v>1</v>
      </c>
      <c r="B6" s="6" t="s">
        <v>12</v>
      </c>
      <c r="C6" s="7" t="s">
        <v>36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6">
        <v>43646</v>
      </c>
      <c r="O6" s="7" t="s">
        <v>0</v>
      </c>
    </row>
    <row r="7" spans="1:20" ht="13.9" customHeight="1" x14ac:dyDescent="0.2">
      <c r="A7" s="60" t="s">
        <v>17</v>
      </c>
      <c r="B7" s="3" t="s">
        <v>28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5">
        <v>1</v>
      </c>
      <c r="I7" s="3">
        <v>0</v>
      </c>
      <c r="J7" s="3">
        <v>11</v>
      </c>
      <c r="K7" s="53">
        <v>37</v>
      </c>
      <c r="L7" s="53">
        <v>225</v>
      </c>
      <c r="M7" s="53">
        <v>1244</v>
      </c>
      <c r="N7" s="53">
        <v>1113</v>
      </c>
      <c r="O7" s="53">
        <v>2632</v>
      </c>
    </row>
    <row r="8" spans="1:20" x14ac:dyDescent="0.2">
      <c r="A8" s="61"/>
      <c r="B8" s="3" t="s">
        <v>29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3">
        <v>22</v>
      </c>
      <c r="M8" s="5">
        <v>143</v>
      </c>
      <c r="N8" s="5">
        <v>186</v>
      </c>
      <c r="O8" s="53">
        <v>352</v>
      </c>
    </row>
    <row r="9" spans="1:20" x14ac:dyDescent="0.2">
      <c r="A9" s="61"/>
      <c r="B9" s="50" t="s">
        <v>30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1</v>
      </c>
      <c r="I9" s="52">
        <v>0</v>
      </c>
      <c r="J9" s="52">
        <v>0</v>
      </c>
      <c r="K9" s="52">
        <v>5</v>
      </c>
      <c r="L9" s="51">
        <v>84</v>
      </c>
      <c r="M9" s="52">
        <v>150</v>
      </c>
      <c r="N9" s="52">
        <v>134</v>
      </c>
      <c r="O9" s="51">
        <v>374</v>
      </c>
    </row>
    <row r="10" spans="1:20" ht="13.5" thickBot="1" x14ac:dyDescent="0.25">
      <c r="A10" s="61"/>
      <c r="B10" s="10" t="s">
        <v>31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28</v>
      </c>
      <c r="N10" s="39">
        <v>222</v>
      </c>
      <c r="O10" s="54">
        <v>250</v>
      </c>
      <c r="Q10" s="2"/>
      <c r="R10" s="2"/>
    </row>
    <row r="11" spans="1:20" ht="13.5" thickTop="1" x14ac:dyDescent="0.2">
      <c r="A11" s="61"/>
      <c r="B11" s="16" t="s">
        <v>13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2</v>
      </c>
      <c r="I11" s="16">
        <v>0</v>
      </c>
      <c r="J11" s="16">
        <v>11</v>
      </c>
      <c r="K11" s="19">
        <v>43</v>
      </c>
      <c r="L11" s="19">
        <v>331</v>
      </c>
      <c r="M11" s="19">
        <v>1565</v>
      </c>
      <c r="N11" s="19">
        <v>1655</v>
      </c>
      <c r="O11" s="19">
        <v>3608</v>
      </c>
      <c r="Q11" s="2"/>
      <c r="R11" s="2"/>
    </row>
    <row r="12" spans="1:20" x14ac:dyDescent="0.2">
      <c r="A12" s="62"/>
      <c r="B12" s="18" t="s">
        <v>14</v>
      </c>
      <c r="C12" s="20">
        <v>0</v>
      </c>
      <c r="D12" s="20">
        <v>0</v>
      </c>
      <c r="E12" s="20">
        <v>0</v>
      </c>
      <c r="F12" s="20">
        <v>2.7716186252771602E-4</v>
      </c>
      <c r="G12" s="20">
        <v>0</v>
      </c>
      <c r="H12" s="20">
        <v>5.5432372505543205E-4</v>
      </c>
      <c r="I12" s="20">
        <v>0</v>
      </c>
      <c r="J12" s="20">
        <v>3.0487804878048799E-3</v>
      </c>
      <c r="K12" s="20">
        <v>1.19179600886918E-2</v>
      </c>
      <c r="L12" s="20">
        <v>9.1740576496674095E-2</v>
      </c>
      <c r="M12" s="20">
        <v>0.43375831485587601</v>
      </c>
      <c r="N12" s="20">
        <v>0.45870288248336999</v>
      </c>
      <c r="O12" s="20">
        <v>1</v>
      </c>
      <c r="P12" s="38"/>
      <c r="Q12" s="38"/>
      <c r="R12" s="38"/>
      <c r="S12" s="38"/>
      <c r="T12" s="38"/>
    </row>
    <row r="14" spans="1:20" ht="12.75" customHeight="1" x14ac:dyDescent="0.2">
      <c r="A14" s="60" t="s">
        <v>18</v>
      </c>
      <c r="B14" s="3" t="s">
        <v>28</v>
      </c>
      <c r="C14" s="4">
        <v>5</v>
      </c>
      <c r="D14" s="4">
        <v>1</v>
      </c>
      <c r="E14" s="4">
        <v>2</v>
      </c>
      <c r="F14" s="4">
        <v>5</v>
      </c>
      <c r="G14" s="4">
        <v>20</v>
      </c>
      <c r="H14" s="4">
        <v>33</v>
      </c>
      <c r="I14" s="4">
        <v>69</v>
      </c>
      <c r="J14" s="4">
        <v>175</v>
      </c>
      <c r="K14" s="4">
        <v>312</v>
      </c>
      <c r="L14" s="4">
        <v>581</v>
      </c>
      <c r="M14" s="4">
        <v>932</v>
      </c>
      <c r="N14" s="4">
        <v>729</v>
      </c>
      <c r="O14" s="4">
        <v>2864</v>
      </c>
    </row>
    <row r="15" spans="1:20" x14ac:dyDescent="0.2">
      <c r="A15" s="61"/>
      <c r="B15" s="3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3</v>
      </c>
      <c r="K15" s="5">
        <v>10</v>
      </c>
      <c r="L15" s="4">
        <v>58</v>
      </c>
      <c r="M15" s="4">
        <v>220</v>
      </c>
      <c r="N15" s="4">
        <v>196</v>
      </c>
      <c r="O15" s="4">
        <v>487</v>
      </c>
    </row>
    <row r="16" spans="1:20" x14ac:dyDescent="0.2">
      <c r="A16" s="61"/>
      <c r="B16" s="3" t="s">
        <v>30</v>
      </c>
      <c r="C16" s="5">
        <v>0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2</v>
      </c>
      <c r="L16" s="4">
        <v>23</v>
      </c>
      <c r="M16" s="4">
        <v>87</v>
      </c>
      <c r="N16" s="4">
        <v>105</v>
      </c>
      <c r="O16" s="4">
        <v>219</v>
      </c>
    </row>
    <row r="17" spans="1:15" x14ac:dyDescent="0.2">
      <c r="A17" s="61"/>
      <c r="B17" s="3" t="s">
        <v>31</v>
      </c>
      <c r="C17" s="4">
        <v>3</v>
      </c>
      <c r="D17" s="4">
        <v>3</v>
      </c>
      <c r="E17" s="4">
        <v>2</v>
      </c>
      <c r="F17" s="4">
        <v>2</v>
      </c>
      <c r="G17" s="4">
        <v>4</v>
      </c>
      <c r="H17" s="4">
        <v>4</v>
      </c>
      <c r="I17" s="4">
        <v>4</v>
      </c>
      <c r="J17" s="4">
        <v>13</v>
      </c>
      <c r="K17" s="4">
        <v>11</v>
      </c>
      <c r="L17" s="4">
        <v>28</v>
      </c>
      <c r="M17" s="4">
        <v>48</v>
      </c>
      <c r="N17" s="4">
        <v>161</v>
      </c>
      <c r="O17" s="4">
        <v>283</v>
      </c>
    </row>
    <row r="18" spans="1:15" ht="13.5" thickBot="1" x14ac:dyDescent="0.25">
      <c r="A18" s="61"/>
      <c r="B18" s="10" t="s">
        <v>15</v>
      </c>
      <c r="C18" s="11">
        <v>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3</v>
      </c>
      <c r="J18" s="39">
        <v>0</v>
      </c>
      <c r="K18" s="39">
        <v>0</v>
      </c>
      <c r="L18" s="11">
        <v>4</v>
      </c>
      <c r="M18" s="11">
        <v>33</v>
      </c>
      <c r="N18" s="11">
        <v>225</v>
      </c>
      <c r="O18" s="11">
        <v>266</v>
      </c>
    </row>
    <row r="19" spans="1:15" ht="13.5" thickTop="1" x14ac:dyDescent="0.2">
      <c r="A19" s="61"/>
      <c r="B19" s="16" t="s">
        <v>13</v>
      </c>
      <c r="C19" s="16">
        <v>9</v>
      </c>
      <c r="D19" s="16">
        <v>4</v>
      </c>
      <c r="E19" s="16">
        <v>5</v>
      </c>
      <c r="F19" s="16">
        <v>7</v>
      </c>
      <c r="G19" s="16">
        <v>24</v>
      </c>
      <c r="H19" s="16">
        <v>37</v>
      </c>
      <c r="I19" s="16">
        <v>76</v>
      </c>
      <c r="J19" s="16">
        <v>192</v>
      </c>
      <c r="K19" s="19">
        <v>335</v>
      </c>
      <c r="L19" s="19">
        <v>694</v>
      </c>
      <c r="M19" s="19">
        <v>1320</v>
      </c>
      <c r="N19" s="19">
        <v>1416</v>
      </c>
      <c r="O19" s="19">
        <v>4119</v>
      </c>
    </row>
    <row r="20" spans="1:15" x14ac:dyDescent="0.2">
      <c r="A20" s="62"/>
      <c r="B20" s="18" t="s">
        <v>14</v>
      </c>
      <c r="C20" s="20">
        <v>2.1849963583394001E-3</v>
      </c>
      <c r="D20" s="20">
        <v>9.7110949259529003E-4</v>
      </c>
      <c r="E20" s="20">
        <v>1.21388686574411E-3</v>
      </c>
      <c r="F20" s="20">
        <v>1.69944161204176E-3</v>
      </c>
      <c r="G20" s="20">
        <v>5.8266569555717402E-3</v>
      </c>
      <c r="H20" s="20">
        <v>8.9827628065064294E-3</v>
      </c>
      <c r="I20" s="20">
        <v>1.84510803593105E-2</v>
      </c>
      <c r="J20" s="20">
        <v>4.66132556445739E-2</v>
      </c>
      <c r="K20" s="20">
        <v>8.1330420004855603E-2</v>
      </c>
      <c r="L20" s="20">
        <v>0.16848749696528301</v>
      </c>
      <c r="M20" s="20">
        <v>0.32046613255644602</v>
      </c>
      <c r="N20" s="20">
        <v>0.343772760378733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60" t="s">
        <v>27</v>
      </c>
      <c r="B22" s="3" t="s">
        <v>28</v>
      </c>
      <c r="C22" s="5">
        <v>0</v>
      </c>
      <c r="D22" s="5">
        <v>0</v>
      </c>
      <c r="E22" s="5">
        <v>1</v>
      </c>
      <c r="F22" s="5">
        <v>2</v>
      </c>
      <c r="G22" s="5">
        <v>1</v>
      </c>
      <c r="H22" s="5">
        <v>2</v>
      </c>
      <c r="I22" s="5">
        <v>4</v>
      </c>
      <c r="J22" s="5">
        <v>9</v>
      </c>
      <c r="K22" s="4">
        <v>41</v>
      </c>
      <c r="L22" s="4">
        <v>108</v>
      </c>
      <c r="M22" s="4">
        <v>253</v>
      </c>
      <c r="N22" s="4">
        <v>252</v>
      </c>
      <c r="O22" s="4">
        <v>673</v>
      </c>
    </row>
    <row r="23" spans="1:15" x14ac:dyDescent="0.2">
      <c r="A23" s="61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1</v>
      </c>
      <c r="M23" s="4">
        <v>15</v>
      </c>
      <c r="N23" s="4">
        <v>47</v>
      </c>
      <c r="O23" s="4">
        <v>64</v>
      </c>
    </row>
    <row r="24" spans="1:15" x14ac:dyDescent="0.2">
      <c r="A24" s="61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4">
        <v>2</v>
      </c>
      <c r="N24" s="4">
        <v>6</v>
      </c>
      <c r="O24" s="4">
        <v>10</v>
      </c>
    </row>
    <row r="25" spans="1:15" x14ac:dyDescent="0.2">
      <c r="A25" s="61"/>
      <c r="B25" s="3" t="s">
        <v>31</v>
      </c>
      <c r="C25" s="4">
        <v>4</v>
      </c>
      <c r="D25" s="4">
        <v>1</v>
      </c>
      <c r="E25" s="4">
        <v>2</v>
      </c>
      <c r="F25" s="4">
        <v>1</v>
      </c>
      <c r="G25" s="4">
        <v>3</v>
      </c>
      <c r="H25" s="5">
        <v>0</v>
      </c>
      <c r="I25" s="5">
        <v>0</v>
      </c>
      <c r="J25" s="4">
        <v>2</v>
      </c>
      <c r="K25" s="4">
        <v>3</v>
      </c>
      <c r="L25" s="4">
        <v>2</v>
      </c>
      <c r="M25" s="4">
        <v>17</v>
      </c>
      <c r="N25" s="4">
        <v>39</v>
      </c>
      <c r="O25" s="4">
        <v>74</v>
      </c>
    </row>
    <row r="26" spans="1:15" ht="13.5" thickBot="1" x14ac:dyDescent="0.25">
      <c r="A26" s="61"/>
      <c r="B26" s="10" t="s">
        <v>15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1</v>
      </c>
      <c r="I26" s="39">
        <v>0</v>
      </c>
      <c r="J26" s="39">
        <v>0</v>
      </c>
      <c r="K26" s="39">
        <v>3</v>
      </c>
      <c r="L26" s="39">
        <v>2</v>
      </c>
      <c r="M26" s="11">
        <v>8</v>
      </c>
      <c r="N26" s="11">
        <v>55</v>
      </c>
      <c r="O26" s="11">
        <v>69</v>
      </c>
    </row>
    <row r="27" spans="1:15" ht="13.5" thickTop="1" x14ac:dyDescent="0.2">
      <c r="A27" s="61"/>
      <c r="B27" s="16" t="s">
        <v>13</v>
      </c>
      <c r="C27" s="16">
        <v>4</v>
      </c>
      <c r="D27" s="16">
        <v>1</v>
      </c>
      <c r="E27" s="16">
        <v>3</v>
      </c>
      <c r="F27" s="16">
        <v>3</v>
      </c>
      <c r="G27" s="16">
        <v>4</v>
      </c>
      <c r="H27" s="16">
        <v>3</v>
      </c>
      <c r="I27" s="16">
        <v>4</v>
      </c>
      <c r="J27" s="16">
        <v>11</v>
      </c>
      <c r="K27" s="19">
        <v>48</v>
      </c>
      <c r="L27" s="19">
        <v>115</v>
      </c>
      <c r="M27" s="19">
        <v>295</v>
      </c>
      <c r="N27" s="19">
        <v>399</v>
      </c>
      <c r="O27" s="19">
        <v>890</v>
      </c>
    </row>
    <row r="28" spans="1:15" x14ac:dyDescent="0.2">
      <c r="A28" s="62"/>
      <c r="B28" s="18" t="s">
        <v>14</v>
      </c>
      <c r="C28" s="20">
        <v>4.4943820224719096E-3</v>
      </c>
      <c r="D28" s="20">
        <v>1.12359550561798E-3</v>
      </c>
      <c r="E28" s="20">
        <v>3.3707865168539301E-3</v>
      </c>
      <c r="F28" s="20">
        <v>3.3707865168539301E-3</v>
      </c>
      <c r="G28" s="20">
        <v>4.4943820224719096E-3</v>
      </c>
      <c r="H28" s="20">
        <v>3.3707865168539301E-3</v>
      </c>
      <c r="I28" s="20">
        <v>4.4943820224719096E-3</v>
      </c>
      <c r="J28" s="20">
        <v>1.23595505617978E-2</v>
      </c>
      <c r="K28" s="20">
        <v>5.3932584269662902E-2</v>
      </c>
      <c r="L28" s="20">
        <v>0.12921348314606701</v>
      </c>
      <c r="M28" s="20">
        <v>0.33146067415730301</v>
      </c>
      <c r="N28" s="20">
        <v>0.44831460674157297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0" t="s">
        <v>19</v>
      </c>
      <c r="B30" s="3" t="s">
        <v>28</v>
      </c>
      <c r="C30" s="4">
        <v>2</v>
      </c>
      <c r="D30" s="5">
        <v>4</v>
      </c>
      <c r="E30" s="5">
        <v>2</v>
      </c>
      <c r="F30" s="4">
        <v>2</v>
      </c>
      <c r="G30" s="4">
        <v>5</v>
      </c>
      <c r="H30" s="4">
        <v>6</v>
      </c>
      <c r="I30" s="4">
        <v>19</v>
      </c>
      <c r="J30" s="4">
        <v>58</v>
      </c>
      <c r="K30" s="4">
        <v>133</v>
      </c>
      <c r="L30" s="4">
        <v>359</v>
      </c>
      <c r="M30" s="4">
        <v>652</v>
      </c>
      <c r="N30" s="4">
        <v>722</v>
      </c>
      <c r="O30" s="4">
        <v>1964</v>
      </c>
    </row>
    <row r="31" spans="1:15" x14ac:dyDescent="0.2">
      <c r="A31" s="61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4">
        <v>16</v>
      </c>
      <c r="M31" s="4">
        <v>118</v>
      </c>
      <c r="N31" s="4">
        <v>210</v>
      </c>
      <c r="O31" s="4">
        <v>345</v>
      </c>
    </row>
    <row r="32" spans="1:15" x14ac:dyDescent="0.2">
      <c r="A32" s="61"/>
      <c r="B32" s="3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4</v>
      </c>
      <c r="K32" s="5">
        <v>1</v>
      </c>
      <c r="L32" s="4">
        <v>11</v>
      </c>
      <c r="M32" s="4">
        <v>56</v>
      </c>
      <c r="N32" s="4">
        <v>80</v>
      </c>
      <c r="O32" s="4">
        <v>152</v>
      </c>
    </row>
    <row r="33" spans="1:17" x14ac:dyDescent="0.2">
      <c r="A33" s="61"/>
      <c r="B33" s="3" t="s">
        <v>31</v>
      </c>
      <c r="C33" s="4">
        <v>12</v>
      </c>
      <c r="D33" s="5">
        <v>0</v>
      </c>
      <c r="E33" s="4">
        <v>1</v>
      </c>
      <c r="F33" s="4">
        <v>10</v>
      </c>
      <c r="G33" s="4">
        <v>7</v>
      </c>
      <c r="H33" s="4">
        <v>4</v>
      </c>
      <c r="I33" s="4">
        <v>3</v>
      </c>
      <c r="J33" s="4">
        <v>12</v>
      </c>
      <c r="K33" s="4">
        <v>19</v>
      </c>
      <c r="L33" s="4">
        <v>22</v>
      </c>
      <c r="M33" s="4">
        <v>58</v>
      </c>
      <c r="N33" s="4">
        <v>120</v>
      </c>
      <c r="O33" s="4">
        <v>268</v>
      </c>
    </row>
    <row r="34" spans="1:17" ht="13.5" thickBot="1" x14ac:dyDescent="0.25">
      <c r="A34" s="61"/>
      <c r="B34" s="10" t="s">
        <v>15</v>
      </c>
      <c r="C34" s="39">
        <v>0</v>
      </c>
      <c r="D34" s="39">
        <v>0</v>
      </c>
      <c r="E34" s="39">
        <v>1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  <c r="L34" s="11">
        <v>3</v>
      </c>
      <c r="M34" s="11">
        <v>18</v>
      </c>
      <c r="N34" s="11">
        <v>232</v>
      </c>
      <c r="O34" s="11">
        <v>255</v>
      </c>
    </row>
    <row r="35" spans="1:17" ht="13.5" thickTop="1" x14ac:dyDescent="0.2">
      <c r="A35" s="61"/>
      <c r="B35" s="16" t="s">
        <v>13</v>
      </c>
      <c r="C35" s="16">
        <v>14</v>
      </c>
      <c r="D35" s="16">
        <v>4</v>
      </c>
      <c r="E35" s="16">
        <v>4</v>
      </c>
      <c r="F35" s="16">
        <v>12</v>
      </c>
      <c r="G35" s="16">
        <v>12</v>
      </c>
      <c r="H35" s="16">
        <v>10</v>
      </c>
      <c r="I35" s="16">
        <v>22</v>
      </c>
      <c r="J35" s="16">
        <v>74</v>
      </c>
      <c r="K35" s="19">
        <v>155</v>
      </c>
      <c r="L35" s="19">
        <v>411</v>
      </c>
      <c r="M35" s="19">
        <v>902</v>
      </c>
      <c r="N35" s="19">
        <v>1364</v>
      </c>
      <c r="O35" s="19">
        <v>2984</v>
      </c>
    </row>
    <row r="36" spans="1:17" x14ac:dyDescent="0.2">
      <c r="A36" s="62"/>
      <c r="B36" s="18" t="s">
        <v>14</v>
      </c>
      <c r="C36" s="20">
        <v>4.6916890080429003E-3</v>
      </c>
      <c r="D36" s="20">
        <v>1.3404825737265401E-3</v>
      </c>
      <c r="E36" s="20">
        <v>1.3404825737265401E-3</v>
      </c>
      <c r="F36" s="20">
        <v>4.0214477211796204E-3</v>
      </c>
      <c r="G36" s="20">
        <v>4.0214477211796204E-3</v>
      </c>
      <c r="H36" s="20">
        <v>3.35120643431635E-3</v>
      </c>
      <c r="I36" s="20">
        <v>7.37265415549598E-3</v>
      </c>
      <c r="J36" s="20">
        <v>2.4798927613941001E-2</v>
      </c>
      <c r="K36" s="20">
        <v>5.1943699731903499E-2</v>
      </c>
      <c r="L36" s="20">
        <v>0.13773458445040199</v>
      </c>
      <c r="M36" s="20">
        <v>0.30227882037533499</v>
      </c>
      <c r="N36" s="20">
        <v>0.45710455764075097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7" ht="12.75" customHeight="1" x14ac:dyDescent="0.2">
      <c r="A38" s="60" t="s">
        <v>20</v>
      </c>
      <c r="B38" s="3" t="s">
        <v>28</v>
      </c>
      <c r="C38" s="5">
        <v>0</v>
      </c>
      <c r="D38" s="5">
        <v>0</v>
      </c>
      <c r="E38" s="5">
        <v>2</v>
      </c>
      <c r="F38" s="5">
        <v>3</v>
      </c>
      <c r="G38" s="4">
        <v>5</v>
      </c>
      <c r="H38" s="4">
        <v>21</v>
      </c>
      <c r="I38" s="4">
        <v>49</v>
      </c>
      <c r="J38" s="4">
        <v>147</v>
      </c>
      <c r="K38" s="4">
        <v>197</v>
      </c>
      <c r="L38" s="4">
        <v>293</v>
      </c>
      <c r="M38" s="4">
        <v>405</v>
      </c>
      <c r="N38" s="4">
        <v>323</v>
      </c>
      <c r="O38" s="4">
        <v>1445</v>
      </c>
    </row>
    <row r="39" spans="1:17" x14ac:dyDescent="0.2">
      <c r="A39" s="61"/>
      <c r="B39" s="3" t="s">
        <v>29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6</v>
      </c>
      <c r="J39" s="5">
        <v>55</v>
      </c>
      <c r="K39" s="5">
        <v>75</v>
      </c>
      <c r="L39" s="4">
        <v>113</v>
      </c>
      <c r="M39" s="4">
        <v>118</v>
      </c>
      <c r="N39" s="4">
        <v>69</v>
      </c>
      <c r="O39" s="4">
        <v>436</v>
      </c>
    </row>
    <row r="40" spans="1:17" x14ac:dyDescent="0.2">
      <c r="A40" s="61"/>
      <c r="B40" s="3" t="s">
        <v>30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8</v>
      </c>
      <c r="J40" s="5">
        <v>10</v>
      </c>
      <c r="K40" s="5">
        <v>29</v>
      </c>
      <c r="L40" s="4">
        <v>41</v>
      </c>
      <c r="M40" s="4">
        <v>52</v>
      </c>
      <c r="N40" s="4">
        <v>34</v>
      </c>
      <c r="O40" s="4">
        <v>174</v>
      </c>
    </row>
    <row r="41" spans="1:17" x14ac:dyDescent="0.2">
      <c r="A41" s="61"/>
      <c r="B41" s="3" t="s">
        <v>31</v>
      </c>
      <c r="C41" s="4">
        <v>12</v>
      </c>
      <c r="D41" s="4">
        <v>0</v>
      </c>
      <c r="E41" s="4">
        <v>3</v>
      </c>
      <c r="F41" s="4">
        <v>6</v>
      </c>
      <c r="G41" s="4">
        <v>9</v>
      </c>
      <c r="H41" s="4">
        <v>10</v>
      </c>
      <c r="I41" s="4">
        <v>17</v>
      </c>
      <c r="J41" s="4">
        <v>15</v>
      </c>
      <c r="K41" s="4">
        <v>37</v>
      </c>
      <c r="L41" s="4">
        <v>54</v>
      </c>
      <c r="M41" s="4">
        <v>99</v>
      </c>
      <c r="N41" s="4">
        <v>130</v>
      </c>
      <c r="O41" s="4">
        <v>392</v>
      </c>
    </row>
    <row r="42" spans="1:17" ht="13.5" thickBot="1" x14ac:dyDescent="0.25">
      <c r="A42" s="61"/>
      <c r="B42" s="10" t="s">
        <v>15</v>
      </c>
      <c r="C42" s="39">
        <v>0</v>
      </c>
      <c r="D42" s="39">
        <v>0</v>
      </c>
      <c r="E42" s="39">
        <v>1</v>
      </c>
      <c r="F42" s="39">
        <v>0</v>
      </c>
      <c r="G42" s="39">
        <v>3</v>
      </c>
      <c r="H42" s="39">
        <v>0</v>
      </c>
      <c r="I42" s="39">
        <v>0</v>
      </c>
      <c r="J42" s="39">
        <v>1</v>
      </c>
      <c r="K42" s="39">
        <v>8</v>
      </c>
      <c r="L42" s="11">
        <v>3</v>
      </c>
      <c r="M42" s="11">
        <v>14</v>
      </c>
      <c r="N42" s="11">
        <v>78</v>
      </c>
      <c r="O42" s="11">
        <v>108</v>
      </c>
    </row>
    <row r="43" spans="1:17" ht="13.5" thickTop="1" x14ac:dyDescent="0.2">
      <c r="A43" s="61"/>
      <c r="B43" s="16" t="s">
        <v>13</v>
      </c>
      <c r="C43" s="16">
        <v>12</v>
      </c>
      <c r="D43" s="16">
        <v>0</v>
      </c>
      <c r="E43" s="16">
        <v>6</v>
      </c>
      <c r="F43" s="16">
        <v>9</v>
      </c>
      <c r="G43" s="16">
        <v>17</v>
      </c>
      <c r="H43" s="16">
        <v>31</v>
      </c>
      <c r="I43" s="16">
        <v>80</v>
      </c>
      <c r="J43" s="16">
        <v>228</v>
      </c>
      <c r="K43" s="19">
        <v>346</v>
      </c>
      <c r="L43" s="19">
        <v>504</v>
      </c>
      <c r="M43" s="19">
        <v>688</v>
      </c>
      <c r="N43" s="19">
        <v>634</v>
      </c>
      <c r="O43" s="19">
        <v>2555</v>
      </c>
    </row>
    <row r="44" spans="1:17" x14ac:dyDescent="0.2">
      <c r="A44" s="62"/>
      <c r="B44" s="18" t="s">
        <v>14</v>
      </c>
      <c r="C44" s="20">
        <v>4.6966731898238703E-3</v>
      </c>
      <c r="D44" s="20">
        <v>0</v>
      </c>
      <c r="E44" s="20">
        <v>2.3483365949119399E-3</v>
      </c>
      <c r="F44" s="20">
        <v>3.5225048923679101E-3</v>
      </c>
      <c r="G44" s="20">
        <v>6.6536203522504899E-3</v>
      </c>
      <c r="H44" s="20">
        <v>1.2133072407045E-2</v>
      </c>
      <c r="I44" s="20">
        <v>3.1311154598825802E-2</v>
      </c>
      <c r="J44" s="20">
        <v>8.9236790606653599E-2</v>
      </c>
      <c r="K44" s="20">
        <v>0.13542074363992199</v>
      </c>
      <c r="L44" s="20">
        <v>0.19726027397260301</v>
      </c>
      <c r="M44" s="20">
        <v>0.26927592954990198</v>
      </c>
      <c r="N44" s="20">
        <v>0.24814090019569501</v>
      </c>
      <c r="O44" s="20">
        <v>1</v>
      </c>
    </row>
    <row r="45" spans="1:17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7" ht="12.75" customHeight="1" x14ac:dyDescent="0.2">
      <c r="A46" s="60" t="s">
        <v>21</v>
      </c>
      <c r="B46" s="3" t="s">
        <v>28</v>
      </c>
      <c r="C46" s="4">
        <v>1</v>
      </c>
      <c r="D46" s="5">
        <v>0</v>
      </c>
      <c r="E46" s="5">
        <v>0</v>
      </c>
      <c r="F46" s="5">
        <v>0</v>
      </c>
      <c r="G46" s="4">
        <v>3</v>
      </c>
      <c r="H46" s="4">
        <v>20</v>
      </c>
      <c r="I46" s="4">
        <v>76</v>
      </c>
      <c r="J46" s="4">
        <v>95</v>
      </c>
      <c r="K46" s="4">
        <v>254</v>
      </c>
      <c r="L46" s="4">
        <v>509</v>
      </c>
      <c r="M46" s="4">
        <v>862</v>
      </c>
      <c r="N46" s="4">
        <v>826</v>
      </c>
      <c r="O46" s="4">
        <v>2646</v>
      </c>
    </row>
    <row r="47" spans="1:17" x14ac:dyDescent="0.2">
      <c r="A47" s="61"/>
      <c r="B47" s="3" t="s">
        <v>29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2</v>
      </c>
      <c r="I47" s="5">
        <v>0</v>
      </c>
      <c r="J47" s="5">
        <v>3</v>
      </c>
      <c r="K47" s="5">
        <v>2</v>
      </c>
      <c r="L47" s="4">
        <v>15</v>
      </c>
      <c r="M47" s="4">
        <v>137</v>
      </c>
      <c r="N47" s="4">
        <v>190</v>
      </c>
      <c r="O47" s="4">
        <v>349</v>
      </c>
      <c r="Q47" s="2"/>
    </row>
    <row r="48" spans="1:17" x14ac:dyDescent="0.2">
      <c r="A48" s="61"/>
      <c r="B48" s="3" t="s">
        <v>30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3</v>
      </c>
      <c r="L48" s="4">
        <v>5</v>
      </c>
      <c r="M48" s="4">
        <v>48</v>
      </c>
      <c r="N48" s="4">
        <v>49</v>
      </c>
      <c r="O48" s="4">
        <v>106</v>
      </c>
      <c r="Q48" s="2"/>
    </row>
    <row r="49" spans="1:17" x14ac:dyDescent="0.2">
      <c r="A49" s="61"/>
      <c r="B49" s="50" t="s">
        <v>31</v>
      </c>
      <c r="C49" s="52">
        <v>31</v>
      </c>
      <c r="D49" s="52">
        <v>29</v>
      </c>
      <c r="E49" s="52">
        <v>5</v>
      </c>
      <c r="F49" s="52">
        <v>6</v>
      </c>
      <c r="G49" s="52">
        <v>5</v>
      </c>
      <c r="H49" s="52">
        <v>4</v>
      </c>
      <c r="I49" s="52">
        <v>7</v>
      </c>
      <c r="J49" s="52">
        <v>4</v>
      </c>
      <c r="K49" s="51">
        <v>5</v>
      </c>
      <c r="L49" s="51">
        <v>17</v>
      </c>
      <c r="M49" s="51">
        <v>75</v>
      </c>
      <c r="N49" s="51">
        <v>147</v>
      </c>
      <c r="O49" s="51">
        <v>335</v>
      </c>
      <c r="Q49" s="2"/>
    </row>
    <row r="50" spans="1:17" ht="13.5" thickBot="1" x14ac:dyDescent="0.25">
      <c r="A50" s="61"/>
      <c r="B50" s="10" t="s">
        <v>15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1</v>
      </c>
      <c r="I50" s="39">
        <v>0</v>
      </c>
      <c r="J50" s="39">
        <v>0</v>
      </c>
      <c r="K50" s="11">
        <v>11</v>
      </c>
      <c r="L50" s="11">
        <v>6</v>
      </c>
      <c r="M50" s="11">
        <v>27</v>
      </c>
      <c r="N50" s="11">
        <v>288</v>
      </c>
      <c r="O50" s="11">
        <v>333</v>
      </c>
    </row>
    <row r="51" spans="1:17" ht="13.5" thickTop="1" x14ac:dyDescent="0.2">
      <c r="A51" s="61"/>
      <c r="B51" s="16" t="s">
        <v>13</v>
      </c>
      <c r="C51" s="16">
        <v>32</v>
      </c>
      <c r="D51" s="16">
        <v>29</v>
      </c>
      <c r="E51" s="16">
        <v>5</v>
      </c>
      <c r="F51" s="16">
        <v>6</v>
      </c>
      <c r="G51" s="16">
        <v>8</v>
      </c>
      <c r="H51" s="16">
        <v>27</v>
      </c>
      <c r="I51" s="16">
        <v>83</v>
      </c>
      <c r="J51" s="16">
        <v>103</v>
      </c>
      <c r="K51" s="19">
        <v>275</v>
      </c>
      <c r="L51" s="19">
        <v>552</v>
      </c>
      <c r="M51" s="19">
        <v>1149</v>
      </c>
      <c r="N51" s="19">
        <v>1500</v>
      </c>
      <c r="O51" s="19">
        <v>3769</v>
      </c>
      <c r="Q51" s="2"/>
    </row>
    <row r="52" spans="1:17" x14ac:dyDescent="0.2">
      <c r="A52" s="62"/>
      <c r="B52" s="18" t="s">
        <v>14</v>
      </c>
      <c r="C52" s="20">
        <v>8.4903157336163396E-3</v>
      </c>
      <c r="D52" s="20">
        <v>7.6943486335898101E-3</v>
      </c>
      <c r="E52" s="20">
        <v>1.32661183337755E-3</v>
      </c>
      <c r="F52" s="20">
        <v>1.59193420005306E-3</v>
      </c>
      <c r="G52" s="20">
        <v>2.1225789334040901E-3</v>
      </c>
      <c r="H52" s="20">
        <v>7.1637039002387902E-3</v>
      </c>
      <c r="I52" s="20">
        <v>2.20217564340674E-2</v>
      </c>
      <c r="J52" s="20">
        <v>2.7328203767577601E-2</v>
      </c>
      <c r="K52" s="20">
        <v>7.2963650835765503E-2</v>
      </c>
      <c r="L52" s="20">
        <v>0.14645794640488199</v>
      </c>
      <c r="M52" s="20">
        <v>0.30485539931016198</v>
      </c>
      <c r="N52" s="20">
        <v>0.39798355001326602</v>
      </c>
      <c r="O52" s="20">
        <v>1</v>
      </c>
      <c r="Q52" s="2"/>
    </row>
    <row r="53" spans="1:17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7" ht="12.75" customHeight="1" x14ac:dyDescent="0.2">
      <c r="A54" s="60" t="s">
        <v>22</v>
      </c>
      <c r="B54" s="3" t="s">
        <v>28</v>
      </c>
      <c r="C54" s="4">
        <v>2</v>
      </c>
      <c r="D54" s="5">
        <v>0</v>
      </c>
      <c r="E54" s="4">
        <v>1</v>
      </c>
      <c r="F54" s="4">
        <v>1</v>
      </c>
      <c r="G54" s="4">
        <v>3</v>
      </c>
      <c r="H54" s="4">
        <v>4</v>
      </c>
      <c r="I54" s="4">
        <v>7</v>
      </c>
      <c r="J54" s="4">
        <v>45</v>
      </c>
      <c r="K54" s="4">
        <v>237</v>
      </c>
      <c r="L54" s="4">
        <v>430</v>
      </c>
      <c r="M54" s="4">
        <v>758</v>
      </c>
      <c r="N54" s="4">
        <v>954</v>
      </c>
      <c r="O54" s="4">
        <v>2442</v>
      </c>
    </row>
    <row r="55" spans="1:17" x14ac:dyDescent="0.2">
      <c r="A55" s="61"/>
      <c r="B55" s="3" t="s">
        <v>29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2</v>
      </c>
      <c r="L55" s="4">
        <v>30</v>
      </c>
      <c r="M55" s="4">
        <v>154</v>
      </c>
      <c r="N55" s="4">
        <v>297</v>
      </c>
      <c r="O55" s="4">
        <v>483</v>
      </c>
    </row>
    <row r="56" spans="1:17" x14ac:dyDescent="0.2">
      <c r="A56" s="61"/>
      <c r="B56" s="3" t="s">
        <v>30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1</v>
      </c>
      <c r="L56" s="4">
        <v>10</v>
      </c>
      <c r="M56" s="4">
        <v>66</v>
      </c>
      <c r="N56" s="4">
        <v>56</v>
      </c>
      <c r="O56" s="4">
        <v>134</v>
      </c>
    </row>
    <row r="57" spans="1:17" x14ac:dyDescent="0.2">
      <c r="A57" s="61"/>
      <c r="B57" s="3" t="s">
        <v>31</v>
      </c>
      <c r="C57" s="5">
        <v>3</v>
      </c>
      <c r="D57" s="5">
        <v>1</v>
      </c>
      <c r="E57" s="5">
        <v>3</v>
      </c>
      <c r="F57" s="5">
        <v>4</v>
      </c>
      <c r="G57" s="5">
        <v>6</v>
      </c>
      <c r="H57" s="5">
        <v>12</v>
      </c>
      <c r="I57" s="5">
        <v>6</v>
      </c>
      <c r="J57" s="5">
        <v>17</v>
      </c>
      <c r="K57" s="4">
        <v>43</v>
      </c>
      <c r="L57" s="4">
        <v>68</v>
      </c>
      <c r="M57" s="4">
        <v>169</v>
      </c>
      <c r="N57" s="4">
        <v>261</v>
      </c>
      <c r="O57" s="4">
        <v>593</v>
      </c>
      <c r="Q57" s="2"/>
    </row>
    <row r="58" spans="1:17" ht="13.5" thickBot="1" x14ac:dyDescent="0.25">
      <c r="A58" s="61"/>
      <c r="B58" s="10" t="s">
        <v>15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3</v>
      </c>
      <c r="I58" s="39">
        <v>2</v>
      </c>
      <c r="J58" s="39">
        <v>3</v>
      </c>
      <c r="K58" s="11">
        <v>1</v>
      </c>
      <c r="L58" s="11">
        <v>9</v>
      </c>
      <c r="M58" s="11">
        <v>36</v>
      </c>
      <c r="N58" s="11">
        <v>293</v>
      </c>
      <c r="O58" s="11">
        <v>347</v>
      </c>
      <c r="Q58" s="2"/>
    </row>
    <row r="59" spans="1:17" ht="13.5" thickTop="1" x14ac:dyDescent="0.2">
      <c r="A59" s="61"/>
      <c r="B59" s="16" t="s">
        <v>13</v>
      </c>
      <c r="C59" s="16">
        <v>5</v>
      </c>
      <c r="D59" s="16">
        <v>1</v>
      </c>
      <c r="E59" s="16">
        <v>4</v>
      </c>
      <c r="F59" s="16">
        <v>5</v>
      </c>
      <c r="G59" s="16">
        <v>9</v>
      </c>
      <c r="H59" s="16">
        <v>19</v>
      </c>
      <c r="I59" s="16">
        <v>15</v>
      </c>
      <c r="J59" s="16">
        <v>66</v>
      </c>
      <c r="K59" s="19">
        <v>284</v>
      </c>
      <c r="L59" s="19">
        <v>547</v>
      </c>
      <c r="M59" s="19">
        <v>1183</v>
      </c>
      <c r="N59" s="19">
        <v>1861</v>
      </c>
      <c r="O59" s="19">
        <v>3999</v>
      </c>
    </row>
    <row r="60" spans="1:17" x14ac:dyDescent="0.2">
      <c r="A60" s="62"/>
      <c r="B60" s="18" t="s">
        <v>14</v>
      </c>
      <c r="C60" s="20">
        <v>1.25031257814454E-3</v>
      </c>
      <c r="D60" s="20">
        <v>2.5006251562890698E-4</v>
      </c>
      <c r="E60" s="20">
        <v>1.0002500625156301E-3</v>
      </c>
      <c r="F60" s="20">
        <v>1.25031257814454E-3</v>
      </c>
      <c r="G60" s="20">
        <v>2.2505626406601701E-3</v>
      </c>
      <c r="H60" s="20">
        <v>4.7511877969492397E-3</v>
      </c>
      <c r="I60" s="20">
        <v>3.75093773443361E-3</v>
      </c>
      <c r="J60" s="20">
        <v>1.6504126031507901E-2</v>
      </c>
      <c r="K60" s="20">
        <v>7.1017754438609706E-2</v>
      </c>
      <c r="L60" s="20">
        <v>0.13678419604901201</v>
      </c>
      <c r="M60" s="20">
        <v>0.29582395598899702</v>
      </c>
      <c r="N60" s="20">
        <v>0.46536634158539603</v>
      </c>
      <c r="O60" s="20">
        <v>1</v>
      </c>
    </row>
    <row r="61" spans="1:17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7" ht="12.75" customHeight="1" x14ac:dyDescent="0.2">
      <c r="A62" s="60" t="s">
        <v>23</v>
      </c>
      <c r="B62" s="3" t="s">
        <v>28</v>
      </c>
      <c r="C62" s="4">
        <v>10</v>
      </c>
      <c r="D62" s="4">
        <v>1</v>
      </c>
      <c r="E62" s="4">
        <v>2</v>
      </c>
      <c r="F62" s="4">
        <v>3</v>
      </c>
      <c r="G62" s="4">
        <v>2</v>
      </c>
      <c r="H62" s="4">
        <v>13</v>
      </c>
      <c r="I62" s="4">
        <v>75</v>
      </c>
      <c r="J62" s="4">
        <v>145</v>
      </c>
      <c r="K62" s="4">
        <v>270</v>
      </c>
      <c r="L62" s="4">
        <v>383</v>
      </c>
      <c r="M62" s="4">
        <v>610</v>
      </c>
      <c r="N62" s="4">
        <v>687</v>
      </c>
      <c r="O62" s="4">
        <v>2201</v>
      </c>
    </row>
    <row r="63" spans="1:17" x14ac:dyDescent="0.2">
      <c r="A63" s="61"/>
      <c r="B63" s="3" t="s">
        <v>29</v>
      </c>
      <c r="C63" s="5">
        <v>0</v>
      </c>
      <c r="D63" s="5">
        <v>0</v>
      </c>
      <c r="E63" s="5">
        <v>1</v>
      </c>
      <c r="F63" s="5">
        <v>0</v>
      </c>
      <c r="G63" s="5">
        <v>2</v>
      </c>
      <c r="H63" s="5">
        <v>5</v>
      </c>
      <c r="I63" s="5">
        <v>14</v>
      </c>
      <c r="J63" s="5">
        <v>10</v>
      </c>
      <c r="K63" s="5">
        <v>50</v>
      </c>
      <c r="L63" s="4">
        <v>79</v>
      </c>
      <c r="M63" s="4">
        <v>184</v>
      </c>
      <c r="N63" s="4">
        <v>173</v>
      </c>
      <c r="O63" s="4">
        <v>518</v>
      </c>
    </row>
    <row r="64" spans="1:17" x14ac:dyDescent="0.2">
      <c r="A64" s="61"/>
      <c r="B64" s="3" t="s">
        <v>30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3</v>
      </c>
      <c r="I64" s="5">
        <v>1</v>
      </c>
      <c r="J64" s="5">
        <v>6</v>
      </c>
      <c r="K64" s="5">
        <v>13</v>
      </c>
      <c r="L64" s="4">
        <v>33</v>
      </c>
      <c r="M64" s="4">
        <v>81</v>
      </c>
      <c r="N64" s="4">
        <v>47</v>
      </c>
      <c r="O64" s="4">
        <v>184</v>
      </c>
    </row>
    <row r="65" spans="1:15" x14ac:dyDescent="0.2">
      <c r="A65" s="61"/>
      <c r="B65" s="3" t="s">
        <v>31</v>
      </c>
      <c r="C65" s="5">
        <v>3</v>
      </c>
      <c r="D65" s="5">
        <v>1</v>
      </c>
      <c r="E65" s="5">
        <v>4</v>
      </c>
      <c r="F65" s="5">
        <v>1</v>
      </c>
      <c r="G65" s="5">
        <v>8</v>
      </c>
      <c r="H65" s="5">
        <v>7</v>
      </c>
      <c r="I65" s="5">
        <v>8</v>
      </c>
      <c r="J65" s="5">
        <v>8</v>
      </c>
      <c r="K65" s="4">
        <v>8</v>
      </c>
      <c r="L65" s="4">
        <v>19</v>
      </c>
      <c r="M65" s="4">
        <v>73</v>
      </c>
      <c r="N65" s="4">
        <v>161</v>
      </c>
      <c r="O65" s="4">
        <v>301</v>
      </c>
    </row>
    <row r="66" spans="1:15" ht="13.5" thickBot="1" x14ac:dyDescent="0.25">
      <c r="A66" s="61"/>
      <c r="B66" s="10" t="s">
        <v>15</v>
      </c>
      <c r="C66" s="39">
        <v>3</v>
      </c>
      <c r="D66" s="39">
        <v>2</v>
      </c>
      <c r="E66" s="39">
        <v>0</v>
      </c>
      <c r="F66" s="39">
        <v>1</v>
      </c>
      <c r="G66" s="39">
        <v>0</v>
      </c>
      <c r="H66" s="39">
        <v>0</v>
      </c>
      <c r="I66" s="39">
        <v>0</v>
      </c>
      <c r="J66" s="39">
        <v>2</v>
      </c>
      <c r="K66" s="39">
        <v>1</v>
      </c>
      <c r="L66" s="11">
        <v>9</v>
      </c>
      <c r="M66" s="11">
        <v>29</v>
      </c>
      <c r="N66" s="11">
        <v>232</v>
      </c>
      <c r="O66" s="11">
        <v>279</v>
      </c>
    </row>
    <row r="67" spans="1:15" ht="13.5" thickTop="1" x14ac:dyDescent="0.2">
      <c r="A67" s="61"/>
      <c r="B67" s="16" t="s">
        <v>13</v>
      </c>
      <c r="C67" s="16">
        <v>16</v>
      </c>
      <c r="D67" s="16">
        <v>4</v>
      </c>
      <c r="E67" s="16">
        <v>7</v>
      </c>
      <c r="F67" s="16">
        <v>5</v>
      </c>
      <c r="G67" s="16">
        <v>12</v>
      </c>
      <c r="H67" s="16">
        <v>28</v>
      </c>
      <c r="I67" s="16">
        <v>98</v>
      </c>
      <c r="J67" s="16">
        <v>171</v>
      </c>
      <c r="K67" s="19">
        <v>342</v>
      </c>
      <c r="L67" s="19">
        <v>523</v>
      </c>
      <c r="M67" s="19">
        <v>977</v>
      </c>
      <c r="N67" s="19">
        <v>1300</v>
      </c>
      <c r="O67" s="19">
        <v>3483</v>
      </c>
    </row>
    <row r="68" spans="1:15" x14ac:dyDescent="0.2">
      <c r="A68" s="62"/>
      <c r="B68" s="18" t="s">
        <v>14</v>
      </c>
      <c r="C68" s="20">
        <v>4.5937410278495596E-3</v>
      </c>
      <c r="D68" s="20">
        <v>1.1484352569623899E-3</v>
      </c>
      <c r="E68" s="20">
        <v>2.0097616996841801E-3</v>
      </c>
      <c r="F68" s="20">
        <v>1.4355440712029901E-3</v>
      </c>
      <c r="G68" s="20">
        <v>3.4453057708871701E-3</v>
      </c>
      <c r="H68" s="20">
        <v>8.0390467987367202E-3</v>
      </c>
      <c r="I68" s="20">
        <v>2.8136663795578502E-2</v>
      </c>
      <c r="J68" s="20">
        <v>4.90956072351421E-2</v>
      </c>
      <c r="K68" s="20">
        <v>9.8191214470284199E-2</v>
      </c>
      <c r="L68" s="20">
        <v>0.15015790984783201</v>
      </c>
      <c r="M68" s="20">
        <v>0.28050531151306302</v>
      </c>
      <c r="N68" s="20">
        <v>0.37324145851277601</v>
      </c>
      <c r="O68" s="20">
        <v>1</v>
      </c>
    </row>
    <row r="70" spans="1:15" x14ac:dyDescent="0.2">
      <c r="A70" s="60" t="s">
        <v>24</v>
      </c>
      <c r="B70" s="3" t="s">
        <v>28</v>
      </c>
      <c r="C70" s="4">
        <v>6</v>
      </c>
      <c r="D70" s="4">
        <v>7</v>
      </c>
      <c r="E70" s="4">
        <v>13</v>
      </c>
      <c r="F70" s="4">
        <v>7</v>
      </c>
      <c r="G70" s="4">
        <v>22</v>
      </c>
      <c r="H70" s="4">
        <v>30</v>
      </c>
      <c r="I70" s="4">
        <v>42</v>
      </c>
      <c r="J70" s="4">
        <v>131</v>
      </c>
      <c r="K70" s="4">
        <v>705</v>
      </c>
      <c r="L70" s="4">
        <v>2122</v>
      </c>
      <c r="M70" s="4">
        <v>5173</v>
      </c>
      <c r="N70" s="4">
        <v>6441</v>
      </c>
      <c r="O70" s="4">
        <v>14699</v>
      </c>
    </row>
    <row r="71" spans="1:15" x14ac:dyDescent="0.2">
      <c r="A71" s="61"/>
      <c r="B71" s="3" t="s">
        <v>29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2</v>
      </c>
      <c r="K71" s="5">
        <v>12</v>
      </c>
      <c r="L71" s="4">
        <v>94</v>
      </c>
      <c r="M71" s="4">
        <v>651</v>
      </c>
      <c r="N71" s="4">
        <v>1652</v>
      </c>
      <c r="O71" s="4">
        <v>2411</v>
      </c>
    </row>
    <row r="72" spans="1:15" x14ac:dyDescent="0.2">
      <c r="A72" s="61"/>
      <c r="B72" s="3" t="s">
        <v>30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2</v>
      </c>
      <c r="J72" s="5">
        <v>1</v>
      </c>
      <c r="K72" s="5">
        <v>10</v>
      </c>
      <c r="L72" s="4">
        <v>41</v>
      </c>
      <c r="M72" s="4">
        <v>265</v>
      </c>
      <c r="N72" s="4">
        <v>388</v>
      </c>
      <c r="O72" s="4">
        <v>707</v>
      </c>
    </row>
    <row r="73" spans="1:15" x14ac:dyDescent="0.2">
      <c r="A73" s="61"/>
      <c r="B73" s="3" t="s">
        <v>31</v>
      </c>
      <c r="C73" s="4">
        <v>77</v>
      </c>
      <c r="D73" s="4">
        <v>9</v>
      </c>
      <c r="E73" s="4">
        <v>34</v>
      </c>
      <c r="F73" s="4">
        <v>53</v>
      </c>
      <c r="G73" s="4">
        <v>95</v>
      </c>
      <c r="H73" s="4">
        <v>167</v>
      </c>
      <c r="I73" s="4">
        <v>171</v>
      </c>
      <c r="J73" s="4">
        <v>166</v>
      </c>
      <c r="K73" s="4">
        <v>103</v>
      </c>
      <c r="L73" s="4">
        <v>170</v>
      </c>
      <c r="M73" s="4">
        <v>727</v>
      </c>
      <c r="N73" s="4">
        <v>968</v>
      </c>
      <c r="O73" s="4">
        <v>2740</v>
      </c>
    </row>
    <row r="74" spans="1:15" ht="13.5" thickBot="1" x14ac:dyDescent="0.25">
      <c r="A74" s="61"/>
      <c r="B74" s="10" t="s">
        <v>15</v>
      </c>
      <c r="C74" s="39">
        <v>0</v>
      </c>
      <c r="D74" s="39">
        <v>1</v>
      </c>
      <c r="E74" s="39">
        <v>0</v>
      </c>
      <c r="F74" s="11">
        <v>1</v>
      </c>
      <c r="G74" s="11">
        <v>1</v>
      </c>
      <c r="H74" s="11">
        <v>2</v>
      </c>
      <c r="I74" s="39">
        <v>0</v>
      </c>
      <c r="J74" s="11">
        <v>1</v>
      </c>
      <c r="K74" s="39">
        <v>7</v>
      </c>
      <c r="L74" s="11">
        <v>24</v>
      </c>
      <c r="M74" s="11">
        <v>132</v>
      </c>
      <c r="N74" s="11">
        <v>1393</v>
      </c>
      <c r="O74" s="11">
        <v>1562</v>
      </c>
    </row>
    <row r="75" spans="1:15" ht="13.5" thickTop="1" x14ac:dyDescent="0.2">
      <c r="A75" s="61"/>
      <c r="B75" s="16" t="s">
        <v>13</v>
      </c>
      <c r="C75" s="16">
        <v>83</v>
      </c>
      <c r="D75" s="16">
        <v>17</v>
      </c>
      <c r="E75" s="16">
        <v>47</v>
      </c>
      <c r="F75" s="16">
        <v>61</v>
      </c>
      <c r="G75" s="16">
        <v>118</v>
      </c>
      <c r="H75" s="16">
        <v>199</v>
      </c>
      <c r="I75" s="16">
        <v>215</v>
      </c>
      <c r="J75" s="16">
        <v>301</v>
      </c>
      <c r="K75" s="19">
        <v>837</v>
      </c>
      <c r="L75" s="19">
        <v>2451</v>
      </c>
      <c r="M75" s="19">
        <v>6948</v>
      </c>
      <c r="N75" s="19">
        <v>10842</v>
      </c>
      <c r="O75" s="19">
        <v>22119</v>
      </c>
    </row>
    <row r="76" spans="1:15" x14ac:dyDescent="0.2">
      <c r="A76" s="62"/>
      <c r="B76" s="18" t="s">
        <v>14</v>
      </c>
      <c r="C76" s="20">
        <v>3.7524300375242998E-3</v>
      </c>
      <c r="D76" s="20">
        <v>7.6857000768570005E-4</v>
      </c>
      <c r="E76" s="20">
        <v>2.1248700212486999E-3</v>
      </c>
      <c r="F76" s="20">
        <v>2.7578100275780998E-3</v>
      </c>
      <c r="G76" s="20">
        <v>5.3347800533478E-3</v>
      </c>
      <c r="H76" s="20">
        <v>8.9967900899679005E-3</v>
      </c>
      <c r="I76" s="20">
        <v>9.7201500972015006E-3</v>
      </c>
      <c r="J76" s="20">
        <v>1.36082101360821E-2</v>
      </c>
      <c r="K76" s="20">
        <v>3.7840770378407697E-2</v>
      </c>
      <c r="L76" s="20">
        <v>0.11080971110809699</v>
      </c>
      <c r="M76" s="20">
        <v>0.31411908314119102</v>
      </c>
      <c r="N76" s="20">
        <v>0.49016682490166802</v>
      </c>
      <c r="O76" s="20">
        <v>1</v>
      </c>
    </row>
    <row r="78" spans="1:15" x14ac:dyDescent="0.2">
      <c r="A78" s="60" t="s">
        <v>25</v>
      </c>
      <c r="B78" s="3" t="s">
        <v>28</v>
      </c>
      <c r="C78" s="4">
        <v>1</v>
      </c>
      <c r="D78" s="5">
        <v>0</v>
      </c>
      <c r="E78" s="5">
        <v>1</v>
      </c>
      <c r="F78" s="5">
        <v>1</v>
      </c>
      <c r="G78" s="4">
        <v>2</v>
      </c>
      <c r="H78" s="4">
        <v>4</v>
      </c>
      <c r="I78" s="4">
        <v>10</v>
      </c>
      <c r="J78" s="4">
        <v>26</v>
      </c>
      <c r="K78" s="4">
        <v>95</v>
      </c>
      <c r="L78" s="4">
        <v>200</v>
      </c>
      <c r="M78" s="4">
        <v>350</v>
      </c>
      <c r="N78" s="4">
        <v>429</v>
      </c>
      <c r="O78" s="4">
        <v>1119</v>
      </c>
    </row>
    <row r="79" spans="1:15" x14ac:dyDescent="0.2">
      <c r="A79" s="61"/>
      <c r="B79" s="3" t="s">
        <v>29</v>
      </c>
      <c r="C79" s="5">
        <v>0</v>
      </c>
      <c r="D79" s="5">
        <v>0</v>
      </c>
      <c r="E79" s="5">
        <v>0</v>
      </c>
      <c r="F79" s="5">
        <v>0</v>
      </c>
      <c r="G79" s="5">
        <v>1</v>
      </c>
      <c r="H79" s="5">
        <v>0</v>
      </c>
      <c r="I79" s="5">
        <v>1</v>
      </c>
      <c r="J79" s="5">
        <v>1</v>
      </c>
      <c r="K79" s="5">
        <v>4</v>
      </c>
      <c r="L79" s="4">
        <v>23</v>
      </c>
      <c r="M79" s="4">
        <v>44</v>
      </c>
      <c r="N79" s="4">
        <v>52</v>
      </c>
      <c r="O79" s="4">
        <v>126</v>
      </c>
    </row>
    <row r="80" spans="1:15" x14ac:dyDescent="0.2">
      <c r="A80" s="61"/>
      <c r="B80" s="3" t="s">
        <v>30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5">
        <v>2</v>
      </c>
      <c r="J80" s="5">
        <v>2</v>
      </c>
      <c r="K80" s="5">
        <v>4</v>
      </c>
      <c r="L80" s="4">
        <v>16</v>
      </c>
      <c r="M80" s="4">
        <v>35</v>
      </c>
      <c r="N80" s="4">
        <v>42</v>
      </c>
      <c r="O80" s="4">
        <v>102</v>
      </c>
    </row>
    <row r="81" spans="1:15" x14ac:dyDescent="0.2">
      <c r="A81" s="61"/>
      <c r="B81" s="3" t="s">
        <v>31</v>
      </c>
      <c r="C81" s="4">
        <v>11</v>
      </c>
      <c r="D81" s="4">
        <v>3</v>
      </c>
      <c r="E81" s="4">
        <v>2</v>
      </c>
      <c r="F81" s="4">
        <v>3</v>
      </c>
      <c r="G81" s="4">
        <v>3</v>
      </c>
      <c r="H81" s="4">
        <v>2</v>
      </c>
      <c r="I81" s="4">
        <v>3</v>
      </c>
      <c r="J81" s="5">
        <v>0</v>
      </c>
      <c r="K81" s="4">
        <v>4</v>
      </c>
      <c r="L81" s="4">
        <v>9</v>
      </c>
      <c r="M81" s="4">
        <v>17</v>
      </c>
      <c r="N81" s="4">
        <v>64</v>
      </c>
      <c r="O81" s="4">
        <v>121</v>
      </c>
    </row>
    <row r="82" spans="1:15" ht="13.5" thickBot="1" x14ac:dyDescent="0.25">
      <c r="A82" s="61"/>
      <c r="B82" s="10" t="s">
        <v>15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1</v>
      </c>
      <c r="L82" s="11">
        <v>2</v>
      </c>
      <c r="M82" s="11">
        <v>18</v>
      </c>
      <c r="N82" s="11">
        <v>100</v>
      </c>
      <c r="O82" s="11">
        <v>121</v>
      </c>
    </row>
    <row r="83" spans="1:15" ht="13.5" thickTop="1" x14ac:dyDescent="0.2">
      <c r="A83" s="61"/>
      <c r="B83" s="16" t="s">
        <v>13</v>
      </c>
      <c r="C83" s="16">
        <v>12</v>
      </c>
      <c r="D83" s="16">
        <v>3</v>
      </c>
      <c r="E83" s="16">
        <v>3</v>
      </c>
      <c r="F83" s="16">
        <v>4</v>
      </c>
      <c r="G83" s="16">
        <v>6</v>
      </c>
      <c r="H83" s="16">
        <v>7</v>
      </c>
      <c r="I83" s="16">
        <v>16</v>
      </c>
      <c r="J83" s="16">
        <v>29</v>
      </c>
      <c r="K83" s="19">
        <v>108</v>
      </c>
      <c r="L83" s="19">
        <v>250</v>
      </c>
      <c r="M83" s="19">
        <v>464</v>
      </c>
      <c r="N83" s="19">
        <v>687</v>
      </c>
      <c r="O83" s="19">
        <v>1589</v>
      </c>
    </row>
    <row r="84" spans="1:15" x14ac:dyDescent="0.2">
      <c r="A84" s="62"/>
      <c r="B84" s="18" t="s">
        <v>14</v>
      </c>
      <c r="C84" s="20">
        <v>7.5519194461925697E-3</v>
      </c>
      <c r="D84" s="20">
        <v>1.88797986154814E-3</v>
      </c>
      <c r="E84" s="20">
        <v>1.88797986154814E-3</v>
      </c>
      <c r="F84" s="20">
        <v>2.5173064820641902E-3</v>
      </c>
      <c r="G84" s="20">
        <v>3.77595972309629E-3</v>
      </c>
      <c r="H84" s="20">
        <v>4.4052863436123404E-3</v>
      </c>
      <c r="I84" s="20">
        <v>1.0069225928256801E-2</v>
      </c>
      <c r="J84" s="20">
        <v>1.8250471994965399E-2</v>
      </c>
      <c r="K84" s="20">
        <v>6.79672750157332E-2</v>
      </c>
      <c r="L84" s="20">
        <v>0.15733165512901201</v>
      </c>
      <c r="M84" s="20">
        <v>0.292007551919446</v>
      </c>
      <c r="N84" s="20">
        <v>0.43234738829452501</v>
      </c>
      <c r="O84" s="20">
        <v>1</v>
      </c>
    </row>
    <row r="86" spans="1:15" x14ac:dyDescent="0.2">
      <c r="A86" s="60" t="s">
        <v>26</v>
      </c>
      <c r="B86" s="3" t="s">
        <v>28</v>
      </c>
      <c r="C86" s="5">
        <v>0</v>
      </c>
      <c r="D86" s="4">
        <v>1</v>
      </c>
      <c r="E86" s="4">
        <v>2</v>
      </c>
      <c r="F86" s="4">
        <v>1</v>
      </c>
      <c r="G86" s="4">
        <v>4</v>
      </c>
      <c r="H86" s="4">
        <v>5</v>
      </c>
      <c r="I86" s="4">
        <v>17</v>
      </c>
      <c r="J86" s="4">
        <v>54</v>
      </c>
      <c r="K86" s="4">
        <v>137</v>
      </c>
      <c r="L86" s="4">
        <v>245</v>
      </c>
      <c r="M86" s="4">
        <v>433</v>
      </c>
      <c r="N86" s="4">
        <v>510</v>
      </c>
      <c r="O86" s="4">
        <v>1409</v>
      </c>
    </row>
    <row r="87" spans="1:15" x14ac:dyDescent="0.2">
      <c r="A87" s="61"/>
      <c r="B87" s="3" t="s">
        <v>29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1</v>
      </c>
      <c r="J87" s="5">
        <v>2</v>
      </c>
      <c r="K87" s="5">
        <v>9</v>
      </c>
      <c r="L87" s="4">
        <v>23</v>
      </c>
      <c r="M87" s="4">
        <v>128</v>
      </c>
      <c r="N87" s="4">
        <v>211</v>
      </c>
      <c r="O87" s="4">
        <v>374</v>
      </c>
    </row>
    <row r="88" spans="1:15" x14ac:dyDescent="0.2">
      <c r="A88" s="61"/>
      <c r="B88" s="3" t="s">
        <v>30</v>
      </c>
      <c r="C88" s="5">
        <v>0</v>
      </c>
      <c r="D88" s="5">
        <v>0</v>
      </c>
      <c r="E88" s="5">
        <v>2</v>
      </c>
      <c r="F88" s="5">
        <v>0</v>
      </c>
      <c r="G88" s="5">
        <v>0</v>
      </c>
      <c r="H88" s="5">
        <v>0</v>
      </c>
      <c r="I88" s="5">
        <v>2</v>
      </c>
      <c r="J88" s="5">
        <v>2</v>
      </c>
      <c r="K88" s="5">
        <v>7</v>
      </c>
      <c r="L88" s="4">
        <v>13</v>
      </c>
      <c r="M88" s="4">
        <v>38</v>
      </c>
      <c r="N88" s="4">
        <v>32</v>
      </c>
      <c r="O88" s="4">
        <v>96</v>
      </c>
    </row>
    <row r="89" spans="1:15" x14ac:dyDescent="0.2">
      <c r="A89" s="61"/>
      <c r="B89" s="3" t="s">
        <v>31</v>
      </c>
      <c r="C89" s="4">
        <v>17</v>
      </c>
      <c r="D89" s="4">
        <v>4</v>
      </c>
      <c r="E89" s="4">
        <v>3</v>
      </c>
      <c r="F89" s="4">
        <v>4</v>
      </c>
      <c r="G89" s="4">
        <v>3</v>
      </c>
      <c r="H89" s="4">
        <v>14</v>
      </c>
      <c r="I89" s="4">
        <v>10</v>
      </c>
      <c r="J89" s="4">
        <v>16</v>
      </c>
      <c r="K89" s="4">
        <v>17</v>
      </c>
      <c r="L89" s="4">
        <v>24</v>
      </c>
      <c r="M89" s="4">
        <v>57</v>
      </c>
      <c r="N89" s="4">
        <v>93</v>
      </c>
      <c r="O89" s="4">
        <v>262</v>
      </c>
    </row>
    <row r="90" spans="1:15" ht="13.5" thickBot="1" x14ac:dyDescent="0.25">
      <c r="A90" s="61"/>
      <c r="B90" s="10" t="s">
        <v>15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2</v>
      </c>
      <c r="M90" s="11">
        <v>20</v>
      </c>
      <c r="N90" s="11">
        <v>135</v>
      </c>
      <c r="O90" s="11">
        <v>157</v>
      </c>
    </row>
    <row r="91" spans="1:15" ht="13.5" thickTop="1" x14ac:dyDescent="0.2">
      <c r="A91" s="61"/>
      <c r="B91" s="16" t="s">
        <v>13</v>
      </c>
      <c r="C91" s="16">
        <v>17</v>
      </c>
      <c r="D91" s="16">
        <v>5</v>
      </c>
      <c r="E91" s="16">
        <v>7</v>
      </c>
      <c r="F91" s="16">
        <v>5</v>
      </c>
      <c r="G91" s="16">
        <v>7</v>
      </c>
      <c r="H91" s="16">
        <v>19</v>
      </c>
      <c r="I91" s="16">
        <v>30</v>
      </c>
      <c r="J91" s="16">
        <v>74</v>
      </c>
      <c r="K91" s="19">
        <v>170</v>
      </c>
      <c r="L91" s="19">
        <v>307</v>
      </c>
      <c r="M91" s="19">
        <v>676</v>
      </c>
      <c r="N91" s="19">
        <v>981</v>
      </c>
      <c r="O91" s="19">
        <v>2298</v>
      </c>
    </row>
    <row r="92" spans="1:15" x14ac:dyDescent="0.2">
      <c r="A92" s="62"/>
      <c r="B92" s="18" t="s">
        <v>14</v>
      </c>
      <c r="C92" s="20">
        <v>7.3977371627502201E-3</v>
      </c>
      <c r="D92" s="20">
        <v>2.1758050478677101E-3</v>
      </c>
      <c r="E92" s="20">
        <v>3.0461270670148E-3</v>
      </c>
      <c r="F92" s="20">
        <v>2.1758050478677101E-3</v>
      </c>
      <c r="G92" s="20">
        <v>3.0461270670148E-3</v>
      </c>
      <c r="H92" s="20">
        <v>8.2680591818973005E-3</v>
      </c>
      <c r="I92" s="20">
        <v>1.30548302872063E-2</v>
      </c>
      <c r="J92" s="20">
        <v>3.2201914708442102E-2</v>
      </c>
      <c r="K92" s="20">
        <v>7.3977371627502203E-2</v>
      </c>
      <c r="L92" s="20">
        <v>0.133594429939077</v>
      </c>
      <c r="M92" s="20">
        <v>0.29416884247171499</v>
      </c>
      <c r="N92" s="20">
        <v>0.42689295039164499</v>
      </c>
      <c r="O92" s="20">
        <v>1</v>
      </c>
    </row>
    <row r="94" spans="1:15" x14ac:dyDescent="0.2">
      <c r="A94" s="49" t="s">
        <v>43</v>
      </c>
    </row>
    <row r="95" spans="1:15" x14ac:dyDescent="0.2">
      <c r="A95" s="12" t="s">
        <v>6</v>
      </c>
    </row>
  </sheetData>
  <mergeCells count="11">
    <mergeCell ref="A70:A76"/>
    <mergeCell ref="A78:A84"/>
    <mergeCell ref="A86:A92"/>
    <mergeCell ref="A54:A60"/>
    <mergeCell ref="A62:A68"/>
    <mergeCell ref="A7:A12"/>
    <mergeCell ref="A14:A20"/>
    <mergeCell ref="A30:A36"/>
    <mergeCell ref="A38:A44"/>
    <mergeCell ref="A46:A52"/>
    <mergeCell ref="A22:A28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D2AFF5-A179-427C-A4A3-D48E3AC38194}"/>
</file>

<file path=customXml/itemProps2.xml><?xml version="1.0" encoding="utf-8"?>
<ds:datastoreItem xmlns:ds="http://schemas.openxmlformats.org/officeDocument/2006/customXml" ds:itemID="{F14E53FA-F3CB-4C13-B47A-F850B3EC705A}"/>
</file>

<file path=customXml/itemProps3.xml><?xml version="1.0" encoding="utf-8"?>
<ds:datastoreItem xmlns:ds="http://schemas.openxmlformats.org/officeDocument/2006/customXml" ds:itemID="{8F2DFC26-02A8-4FEE-837E-2110DA3E63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2019-11-26T12:20:15Z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