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ECIC" sheetId="6" r:id="rId1"/>
    <sheet name="Variazione pendenti SIECIC" sheetId="7" r:id="rId2"/>
    <sheet name="Stratigrafia pendenti" sheetId="19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SIECIC'!$A$1:$B$95</definedName>
    <definedName name="_xlnm.Print_Area" localSheetId="1">'Variazione pendenti SIECIC'!$A$1:$F$25</definedName>
  </definedNames>
  <calcPr calcId="162913"/>
</workbook>
</file>

<file path=xl/calcChain.xml><?xml version="1.0" encoding="utf-8"?>
<calcChain xmlns="http://schemas.openxmlformats.org/spreadsheetml/2006/main">
  <c r="F93" i="6" l="1"/>
  <c r="E93" i="6"/>
  <c r="D93" i="6"/>
  <c r="C93" i="6"/>
  <c r="F84" i="6"/>
  <c r="E86" i="6" s="1"/>
  <c r="E84" i="6"/>
  <c r="D84" i="6"/>
  <c r="C84" i="6"/>
  <c r="C86" i="6" s="1"/>
  <c r="F75" i="6"/>
  <c r="E77" i="6" s="1"/>
  <c r="E75" i="6"/>
  <c r="D75" i="6"/>
  <c r="C75" i="6"/>
  <c r="F66" i="6"/>
  <c r="E68" i="6" s="1"/>
  <c r="E66" i="6"/>
  <c r="D66" i="6"/>
  <c r="C66" i="6"/>
  <c r="C68" i="6" s="1"/>
  <c r="F57" i="6"/>
  <c r="E59" i="6" s="1"/>
  <c r="E57" i="6"/>
  <c r="D57" i="6"/>
  <c r="C57" i="6"/>
  <c r="F48" i="6"/>
  <c r="E48" i="6"/>
  <c r="D48" i="6"/>
  <c r="C48" i="6"/>
  <c r="C50" i="6" s="1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E95" i="6" l="1"/>
  <c r="E50" i="6"/>
  <c r="C23" i="6"/>
  <c r="C41" i="6"/>
  <c r="C59" i="6"/>
  <c r="C77" i="6"/>
  <c r="C95" i="6"/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14" i="6" l="1"/>
  <c r="G50" i="6"/>
  <c r="G86" i="6"/>
  <c r="G68" i="6"/>
  <c r="G95" i="6"/>
  <c r="G41" i="6"/>
  <c r="G59" i="6"/>
  <c r="G77" i="6"/>
  <c r="G23" i="6"/>
  <c r="G32" i="6"/>
  <c r="F25" i="7" l="1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<sst xmlns="http://schemas.openxmlformats.org/spreadsheetml/2006/main" count="228" uniqueCount="58">
  <si>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</si>
  <si>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</si>
  <si>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</si>
  <si>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</si>
  <si>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</si>
  <si>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</si>
  <si>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</si>
  <si>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</si>
  <si>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</si>
  <si>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</si>
  <si>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</si>
  <si>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</si>
  <si>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</si>
  <si>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</si>
  <si>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</si>
  <si>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</si>
  <si>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</si>
  <si>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</si>
  <si>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</si>
  <si>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</si>
  <si>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</si>
  <si>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</si>
  <si>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</si>
  <si>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</si>
  <si>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</si>
  <si>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</si>
  <si>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</si>
  <si>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</si>
  <si>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</si>
  <si>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</si>
  <si>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</si>
  <si>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</si>
  <si>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</si>
  <si>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</si>
  <si>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</si>
  <si>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</si>
  <si>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</si>
  <si>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</si>
  <si>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</si>
  <si>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</si>
  <si>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</si>
  <si>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</si>
  <si>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</si>
  <si>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</si>
  <si>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</si>
  <si>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</si>
  <si>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</si>
  <si>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</si>
  <si>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</si>
  <si>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</si>
  <si>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</si>
  <si>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</si>
  <si>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 xml:space="preserve">Anni 2017 - 2019 </t>
  </si>
  <si>
    <t xml:space="preserve">Iscritti 2019 </t>
  </si>
  <si>
    <t>Definiti 2019</t>
  </si>
  <si>
    <t>Pendenti al 31/12/2019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</si>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</sst>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6" applyFont="1" applyBorder="1" applyAlignment="1">
      <alignment horizontal="right" vertical="center" wrapText="1"/>
    </xf>
    <xf numFmtId="0" fontId="10" fillId="0" borderId="0" xfId="6" applyFont="1" applyAlignment="1">
      <alignment vertical="center"/>
    </xf>
    <xf numFmtId="0" fontId="5" fillId="0" borderId="0" xfId="2" applyFont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10" fillId="0" borderId="0" xfId="6" applyFont="1" applyAlignment="1"/>
  </cellXfs>
  <cellStyles count="7">
    <cellStyle name="Normale" xfId="0" builtinId="0"/>
    <cellStyle name="Normale 2" xfId="4"/>
    <cellStyle name="Normale 2 2" xfId="2"/>
    <cellStyle name="Normale 2 2 5" xfId="5"/>
    <cellStyle name="Normale 2 2 9" xfId="6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tabSelected="1" zoomScaleNormal="100" workbookViewId="0">
      <selection activeCell="B103" sqref="B103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8" width="9.1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17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52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43</v>
      </c>
      <c r="D6" s="7" t="s">
        <v>44</v>
      </c>
      <c r="E6" s="7" t="s">
        <v>47</v>
      </c>
      <c r="F6" s="7" t="s">
        <v>48</v>
      </c>
      <c r="G6" s="7" t="s">
        <v>53</v>
      </c>
      <c r="H6" s="7" t="s">
        <v>54</v>
      </c>
    </row>
    <row r="7" spans="1:8" x14ac:dyDescent="0.2">
      <c r="A7" s="54" t="s">
        <v>18</v>
      </c>
      <c r="B7" s="3" t="s">
        <v>10</v>
      </c>
      <c r="C7" s="4">
        <v>2067</v>
      </c>
      <c r="D7" s="4">
        <v>2445</v>
      </c>
      <c r="E7" s="4">
        <v>2246</v>
      </c>
      <c r="F7" s="4">
        <v>2358</v>
      </c>
      <c r="G7" s="4">
        <v>2064</v>
      </c>
      <c r="H7" s="4">
        <v>2315</v>
      </c>
    </row>
    <row r="8" spans="1:8" x14ac:dyDescent="0.2">
      <c r="A8" s="54" t="s">
        <v>3</v>
      </c>
      <c r="B8" s="3" t="s">
        <v>12</v>
      </c>
      <c r="C8" s="4">
        <v>537</v>
      </c>
      <c r="D8" s="4">
        <v>744</v>
      </c>
      <c r="E8" s="4">
        <v>406</v>
      </c>
      <c r="F8" s="4">
        <v>1010</v>
      </c>
      <c r="G8" s="4">
        <v>355</v>
      </c>
      <c r="H8" s="4">
        <v>911</v>
      </c>
    </row>
    <row r="9" spans="1:8" x14ac:dyDescent="0.2">
      <c r="A9" s="54" t="s">
        <v>3</v>
      </c>
      <c r="B9" s="3" t="s">
        <v>13</v>
      </c>
      <c r="C9" s="4">
        <v>207</v>
      </c>
      <c r="D9" s="4">
        <v>238</v>
      </c>
      <c r="E9" s="4">
        <v>213</v>
      </c>
      <c r="F9" s="4">
        <v>217</v>
      </c>
      <c r="G9" s="4">
        <v>183</v>
      </c>
      <c r="H9" s="4">
        <v>185</v>
      </c>
    </row>
    <row r="10" spans="1:8" x14ac:dyDescent="0.2">
      <c r="A10" s="54" t="s">
        <v>3</v>
      </c>
      <c r="B10" s="3" t="s">
        <v>14</v>
      </c>
      <c r="C10" s="4">
        <v>90</v>
      </c>
      <c r="D10" s="4">
        <v>151</v>
      </c>
      <c r="E10" s="4">
        <v>89</v>
      </c>
      <c r="F10" s="4">
        <v>138</v>
      </c>
      <c r="G10" s="4">
        <v>90</v>
      </c>
      <c r="H10" s="4">
        <v>149</v>
      </c>
    </row>
    <row r="11" spans="1:8" x14ac:dyDescent="0.2">
      <c r="A11" s="54" t="s">
        <v>3</v>
      </c>
      <c r="B11" s="3" t="s">
        <v>15</v>
      </c>
      <c r="C11" s="4">
        <v>17</v>
      </c>
      <c r="D11" s="4">
        <v>14</v>
      </c>
      <c r="E11" s="4">
        <v>6</v>
      </c>
      <c r="F11" s="4">
        <v>10</v>
      </c>
      <c r="G11" s="4">
        <v>9</v>
      </c>
      <c r="H11" s="4">
        <v>22</v>
      </c>
    </row>
    <row r="12" spans="1:8" x14ac:dyDescent="0.2">
      <c r="A12" s="54"/>
      <c r="B12" s="13" t="s">
        <v>11</v>
      </c>
      <c r="C12" s="14">
        <f t="shared" ref="C12:F12" si="0">SUM(C7:C11)</f>
        <v>2918</v>
      </c>
      <c r="D12" s="14">
        <f t="shared" si="0"/>
        <v>3592</v>
      </c>
      <c r="E12" s="14">
        <f t="shared" si="0"/>
        <v>2960</v>
      </c>
      <c r="F12" s="14">
        <f t="shared" si="0"/>
        <v>3733</v>
      </c>
      <c r="G12" s="14">
        <f t="shared" ref="G12:H12" si="1">SUM(G7:G11)</f>
        <v>2701</v>
      </c>
      <c r="H12" s="14">
        <f t="shared" si="1"/>
        <v>3582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5">
        <f>D12/C12</f>
        <v>1.2309801233721727</v>
      </c>
      <c r="D14" s="56"/>
      <c r="E14" s="55">
        <f>F12/E12</f>
        <v>1.2611486486486487</v>
      </c>
      <c r="F14" s="56"/>
      <c r="G14" s="55">
        <f>H12/G12</f>
        <v>1.3261754905590522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19</v>
      </c>
      <c r="B16" s="3" t="s">
        <v>10</v>
      </c>
      <c r="C16" s="4">
        <v>567</v>
      </c>
      <c r="D16" s="4">
        <v>605</v>
      </c>
      <c r="E16" s="4">
        <v>519</v>
      </c>
      <c r="F16" s="4">
        <v>532</v>
      </c>
      <c r="G16" s="4">
        <v>459</v>
      </c>
      <c r="H16" s="4">
        <v>449</v>
      </c>
    </row>
    <row r="17" spans="1:8" x14ac:dyDescent="0.2">
      <c r="A17" s="54" t="s">
        <v>4</v>
      </c>
      <c r="B17" s="3" t="s">
        <v>12</v>
      </c>
      <c r="C17" s="4">
        <v>165</v>
      </c>
      <c r="D17" s="4">
        <v>202</v>
      </c>
      <c r="E17" s="4">
        <v>110</v>
      </c>
      <c r="F17" s="4">
        <v>172</v>
      </c>
      <c r="G17" s="4">
        <v>88</v>
      </c>
      <c r="H17" s="4">
        <v>188</v>
      </c>
    </row>
    <row r="18" spans="1:8" x14ac:dyDescent="0.2">
      <c r="A18" s="54" t="s">
        <v>4</v>
      </c>
      <c r="B18" s="3" t="s">
        <v>13</v>
      </c>
      <c r="C18" s="5">
        <v>43</v>
      </c>
      <c r="D18" s="4">
        <v>41</v>
      </c>
      <c r="E18" s="5">
        <v>30</v>
      </c>
      <c r="F18" s="4">
        <v>33</v>
      </c>
      <c r="G18" s="5">
        <v>39</v>
      </c>
      <c r="H18" s="4">
        <v>41</v>
      </c>
    </row>
    <row r="19" spans="1:8" x14ac:dyDescent="0.2">
      <c r="A19" s="54" t="s">
        <v>4</v>
      </c>
      <c r="B19" s="3" t="s">
        <v>14</v>
      </c>
      <c r="C19" s="4">
        <v>21</v>
      </c>
      <c r="D19" s="4">
        <v>14</v>
      </c>
      <c r="E19" s="4">
        <v>15</v>
      </c>
      <c r="F19" s="4">
        <v>9</v>
      </c>
      <c r="G19" s="4">
        <v>15</v>
      </c>
      <c r="H19" s="4">
        <v>12</v>
      </c>
    </row>
    <row r="20" spans="1:8" x14ac:dyDescent="0.2">
      <c r="A20" s="54" t="s">
        <v>4</v>
      </c>
      <c r="B20" s="3" t="s">
        <v>15</v>
      </c>
      <c r="C20" s="4">
        <v>7</v>
      </c>
      <c r="D20" s="4">
        <v>4</v>
      </c>
      <c r="E20" s="4">
        <v>4</v>
      </c>
      <c r="F20" s="4">
        <v>4</v>
      </c>
      <c r="G20" s="4">
        <v>1</v>
      </c>
      <c r="H20" s="4">
        <v>2</v>
      </c>
    </row>
    <row r="21" spans="1:8" x14ac:dyDescent="0.2">
      <c r="A21" s="54"/>
      <c r="B21" s="13" t="s">
        <v>11</v>
      </c>
      <c r="C21" s="14">
        <f t="shared" ref="C21:F21" si="2">SUM(C16:C20)</f>
        <v>803</v>
      </c>
      <c r="D21" s="14">
        <f t="shared" si="2"/>
        <v>866</v>
      </c>
      <c r="E21" s="14">
        <f t="shared" si="2"/>
        <v>678</v>
      </c>
      <c r="F21" s="14">
        <f t="shared" si="2"/>
        <v>750</v>
      </c>
      <c r="G21" s="14">
        <f t="shared" ref="G21:H21" si="3">SUM(G16:G20)</f>
        <v>602</v>
      </c>
      <c r="H21" s="14">
        <f t="shared" si="3"/>
        <v>692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5">
        <f>D21/C21</f>
        <v>1.078455790784558</v>
      </c>
      <c r="D23" s="56"/>
      <c r="E23" s="55">
        <f>F21/E21</f>
        <v>1.1061946902654867</v>
      </c>
      <c r="F23" s="56"/>
      <c r="G23" s="55">
        <f>H21/G21</f>
        <v>1.1495016611295681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20</v>
      </c>
      <c r="B25" s="3" t="s">
        <v>10</v>
      </c>
      <c r="C25" s="4">
        <v>1576</v>
      </c>
      <c r="D25" s="4">
        <v>1684</v>
      </c>
      <c r="E25" s="4">
        <v>1537</v>
      </c>
      <c r="F25" s="4">
        <v>1615</v>
      </c>
      <c r="G25" s="4">
        <v>1561</v>
      </c>
      <c r="H25" s="4">
        <v>1607</v>
      </c>
    </row>
    <row r="26" spans="1:8" x14ac:dyDescent="0.2">
      <c r="A26" s="54"/>
      <c r="B26" s="3" t="s">
        <v>12</v>
      </c>
      <c r="C26" s="4">
        <v>391</v>
      </c>
      <c r="D26" s="4">
        <v>405</v>
      </c>
      <c r="E26" s="4">
        <v>254</v>
      </c>
      <c r="F26" s="4">
        <v>379</v>
      </c>
      <c r="G26" s="4">
        <v>248</v>
      </c>
      <c r="H26" s="4">
        <v>450</v>
      </c>
    </row>
    <row r="27" spans="1:8" x14ac:dyDescent="0.2">
      <c r="A27" s="54"/>
      <c r="B27" s="3" t="s">
        <v>13</v>
      </c>
      <c r="C27" s="4">
        <v>153</v>
      </c>
      <c r="D27" s="4">
        <v>158</v>
      </c>
      <c r="E27" s="4">
        <v>104</v>
      </c>
      <c r="F27" s="4">
        <v>115</v>
      </c>
      <c r="G27" s="4">
        <v>119</v>
      </c>
      <c r="H27" s="4">
        <v>110</v>
      </c>
    </row>
    <row r="28" spans="1:8" x14ac:dyDescent="0.2">
      <c r="A28" s="54"/>
      <c r="B28" s="3" t="s">
        <v>14</v>
      </c>
      <c r="C28" s="4">
        <v>56</v>
      </c>
      <c r="D28" s="4">
        <v>50</v>
      </c>
      <c r="E28" s="4">
        <v>49</v>
      </c>
      <c r="F28" s="4">
        <v>47</v>
      </c>
      <c r="G28" s="4">
        <v>44</v>
      </c>
      <c r="H28" s="4">
        <v>75</v>
      </c>
    </row>
    <row r="29" spans="1:8" x14ac:dyDescent="0.2">
      <c r="A29" s="54"/>
      <c r="B29" s="3" t="s">
        <v>15</v>
      </c>
      <c r="C29" s="4">
        <v>14</v>
      </c>
      <c r="D29" s="4">
        <v>10</v>
      </c>
      <c r="E29" s="4">
        <v>7</v>
      </c>
      <c r="F29" s="4">
        <v>13</v>
      </c>
      <c r="G29" s="4">
        <v>12</v>
      </c>
      <c r="H29" s="4">
        <v>7</v>
      </c>
    </row>
    <row r="30" spans="1:8" x14ac:dyDescent="0.2">
      <c r="A30" s="54"/>
      <c r="B30" s="13" t="s">
        <v>11</v>
      </c>
      <c r="C30" s="14">
        <f t="shared" ref="C30:F30" si="4">SUM(C25:C29)</f>
        <v>2190</v>
      </c>
      <c r="D30" s="14">
        <f t="shared" si="4"/>
        <v>2307</v>
      </c>
      <c r="E30" s="14">
        <f t="shared" si="4"/>
        <v>1951</v>
      </c>
      <c r="F30" s="14">
        <f t="shared" si="4"/>
        <v>2169</v>
      </c>
      <c r="G30" s="14">
        <f t="shared" ref="G30:H30" si="5">SUM(G25:G29)</f>
        <v>1984</v>
      </c>
      <c r="H30" s="14">
        <f t="shared" si="5"/>
        <v>2249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5">
        <f>D30/C30</f>
        <v>1.0534246575342465</v>
      </c>
      <c r="D32" s="56"/>
      <c r="E32" s="55">
        <f>F30/E30</f>
        <v>1.1117375704766785</v>
      </c>
      <c r="F32" s="56"/>
      <c r="G32" s="55">
        <f>H30/G30</f>
        <v>1.1335685483870968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21</v>
      </c>
      <c r="B34" s="3" t="s">
        <v>10</v>
      </c>
      <c r="C34" s="4">
        <v>661</v>
      </c>
      <c r="D34" s="4">
        <v>804</v>
      </c>
      <c r="E34" s="4">
        <v>650</v>
      </c>
      <c r="F34" s="4">
        <v>742</v>
      </c>
      <c r="G34" s="4">
        <v>595</v>
      </c>
      <c r="H34" s="4">
        <v>610</v>
      </c>
    </row>
    <row r="35" spans="1:8" x14ac:dyDescent="0.2">
      <c r="A35" s="54" t="s">
        <v>5</v>
      </c>
      <c r="B35" s="3" t="s">
        <v>12</v>
      </c>
      <c r="C35" s="4">
        <v>172</v>
      </c>
      <c r="D35" s="4">
        <v>198</v>
      </c>
      <c r="E35" s="4">
        <v>148</v>
      </c>
      <c r="F35" s="4">
        <v>258</v>
      </c>
      <c r="G35" s="4">
        <v>99</v>
      </c>
      <c r="H35" s="4">
        <v>159</v>
      </c>
    </row>
    <row r="36" spans="1:8" x14ac:dyDescent="0.2">
      <c r="A36" s="54" t="s">
        <v>5</v>
      </c>
      <c r="B36" s="3" t="s">
        <v>13</v>
      </c>
      <c r="C36" s="4">
        <v>59</v>
      </c>
      <c r="D36" s="4">
        <v>69</v>
      </c>
      <c r="E36" s="4">
        <v>38</v>
      </c>
      <c r="F36" s="4">
        <v>40</v>
      </c>
      <c r="G36" s="4">
        <v>44</v>
      </c>
      <c r="H36" s="4">
        <v>41</v>
      </c>
    </row>
    <row r="37" spans="1:8" x14ac:dyDescent="0.2">
      <c r="A37" s="54" t="s">
        <v>5</v>
      </c>
      <c r="B37" s="3" t="s">
        <v>14</v>
      </c>
      <c r="C37" s="4">
        <v>28</v>
      </c>
      <c r="D37" s="4">
        <v>44</v>
      </c>
      <c r="E37" s="4">
        <v>18</v>
      </c>
      <c r="F37" s="4">
        <v>44</v>
      </c>
      <c r="G37" s="4">
        <v>26</v>
      </c>
      <c r="H37" s="4">
        <v>39</v>
      </c>
    </row>
    <row r="38" spans="1:8" x14ac:dyDescent="0.2">
      <c r="A38" s="54" t="s">
        <v>5</v>
      </c>
      <c r="B38" s="3" t="s">
        <v>15</v>
      </c>
      <c r="C38" s="4">
        <v>9</v>
      </c>
      <c r="D38" s="4">
        <v>6</v>
      </c>
      <c r="E38" s="4">
        <v>2</v>
      </c>
      <c r="F38" s="4">
        <v>4</v>
      </c>
      <c r="G38" s="4">
        <v>7</v>
      </c>
      <c r="H38" s="4">
        <v>7</v>
      </c>
    </row>
    <row r="39" spans="1:8" x14ac:dyDescent="0.2">
      <c r="A39" s="54"/>
      <c r="B39" s="13" t="s">
        <v>11</v>
      </c>
      <c r="C39" s="14">
        <f t="shared" ref="C39:F39" si="6">SUM(C34:C38)</f>
        <v>929</v>
      </c>
      <c r="D39" s="14">
        <f t="shared" si="6"/>
        <v>1121</v>
      </c>
      <c r="E39" s="14">
        <f t="shared" si="6"/>
        <v>856</v>
      </c>
      <c r="F39" s="14">
        <f t="shared" si="6"/>
        <v>1088</v>
      </c>
      <c r="G39" s="14">
        <f t="shared" ref="G39:H39" si="7">SUM(G34:G38)</f>
        <v>771</v>
      </c>
      <c r="H39" s="14">
        <f t="shared" si="7"/>
        <v>856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7</v>
      </c>
      <c r="C41" s="55">
        <f>D39/C39</f>
        <v>1.2066738428417654</v>
      </c>
      <c r="D41" s="56"/>
      <c r="E41" s="55">
        <f>F39/E39</f>
        <v>1.2710280373831775</v>
      </c>
      <c r="F41" s="56"/>
      <c r="G41" s="55">
        <f>H39/G39</f>
        <v>1.1102464332036317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22</v>
      </c>
      <c r="B43" s="3" t="s">
        <v>10</v>
      </c>
      <c r="C43" s="4">
        <v>1356</v>
      </c>
      <c r="D43" s="4">
        <v>1700</v>
      </c>
      <c r="E43" s="4">
        <v>1347</v>
      </c>
      <c r="F43" s="4">
        <v>1468</v>
      </c>
      <c r="G43" s="4">
        <v>1361</v>
      </c>
      <c r="H43" s="4">
        <v>1282</v>
      </c>
    </row>
    <row r="44" spans="1:8" x14ac:dyDescent="0.2">
      <c r="A44" s="54"/>
      <c r="B44" s="3" t="s">
        <v>12</v>
      </c>
      <c r="C44" s="4">
        <v>276</v>
      </c>
      <c r="D44" s="4">
        <v>442</v>
      </c>
      <c r="E44" s="4">
        <v>247</v>
      </c>
      <c r="F44" s="4">
        <v>355</v>
      </c>
      <c r="G44" s="4">
        <v>202</v>
      </c>
      <c r="H44" s="4">
        <v>391</v>
      </c>
    </row>
    <row r="45" spans="1:8" x14ac:dyDescent="0.2">
      <c r="A45" s="54"/>
      <c r="B45" s="3" t="s">
        <v>13</v>
      </c>
      <c r="C45" s="4">
        <v>157</v>
      </c>
      <c r="D45" s="4">
        <v>153</v>
      </c>
      <c r="E45" s="4">
        <v>143</v>
      </c>
      <c r="F45" s="4">
        <v>147</v>
      </c>
      <c r="G45" s="4">
        <v>123</v>
      </c>
      <c r="H45" s="4">
        <v>125</v>
      </c>
    </row>
    <row r="46" spans="1:8" x14ac:dyDescent="0.2">
      <c r="A46" s="54"/>
      <c r="B46" s="3" t="s">
        <v>14</v>
      </c>
      <c r="C46" s="4">
        <v>43</v>
      </c>
      <c r="D46" s="4">
        <v>61</v>
      </c>
      <c r="E46" s="4">
        <v>41</v>
      </c>
      <c r="F46" s="4">
        <v>66</v>
      </c>
      <c r="G46" s="4">
        <v>38</v>
      </c>
      <c r="H46" s="4">
        <v>79</v>
      </c>
    </row>
    <row r="47" spans="1:8" x14ac:dyDescent="0.2">
      <c r="A47" s="54"/>
      <c r="B47" s="3" t="s">
        <v>15</v>
      </c>
      <c r="C47" s="4">
        <v>34</v>
      </c>
      <c r="D47" s="4">
        <v>29</v>
      </c>
      <c r="E47" s="4">
        <v>19</v>
      </c>
      <c r="F47" s="4">
        <v>21</v>
      </c>
      <c r="G47" s="4">
        <v>22</v>
      </c>
      <c r="H47" s="4">
        <v>22</v>
      </c>
    </row>
    <row r="48" spans="1:8" x14ac:dyDescent="0.2">
      <c r="A48" s="54"/>
      <c r="B48" s="13" t="s">
        <v>11</v>
      </c>
      <c r="C48" s="14">
        <f t="shared" ref="C48:F48" si="8">SUM(C43:C47)</f>
        <v>1866</v>
      </c>
      <c r="D48" s="14">
        <f t="shared" si="8"/>
        <v>2385</v>
      </c>
      <c r="E48" s="14">
        <f t="shared" si="8"/>
        <v>1797</v>
      </c>
      <c r="F48" s="14">
        <f t="shared" si="8"/>
        <v>2057</v>
      </c>
      <c r="G48" s="14">
        <f t="shared" ref="G48:H48" si="9">SUM(G43:G47)</f>
        <v>1746</v>
      </c>
      <c r="H48" s="14">
        <f t="shared" si="9"/>
        <v>1899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7</v>
      </c>
      <c r="C50" s="55">
        <f>D48/C48</f>
        <v>1.2781350482315113</v>
      </c>
      <c r="D50" s="56"/>
      <c r="E50" s="55">
        <f>F48/E48</f>
        <v>1.1446855870895938</v>
      </c>
      <c r="F50" s="56"/>
      <c r="G50" s="55">
        <f>H48/G48</f>
        <v>1.0876288659793814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23</v>
      </c>
      <c r="B52" s="3" t="s">
        <v>10</v>
      </c>
      <c r="C52" s="4">
        <v>2148</v>
      </c>
      <c r="D52" s="4">
        <v>1988</v>
      </c>
      <c r="E52" s="4">
        <v>2176</v>
      </c>
      <c r="F52" s="4">
        <v>2174</v>
      </c>
      <c r="G52" s="4">
        <v>2394</v>
      </c>
      <c r="H52" s="4">
        <v>2205</v>
      </c>
    </row>
    <row r="53" spans="1:8" x14ac:dyDescent="0.2">
      <c r="A53" s="54"/>
      <c r="B53" s="3" t="s">
        <v>12</v>
      </c>
      <c r="C53" s="4">
        <v>505</v>
      </c>
      <c r="D53" s="4">
        <v>535</v>
      </c>
      <c r="E53" s="4">
        <v>379</v>
      </c>
      <c r="F53" s="4">
        <v>600</v>
      </c>
      <c r="G53" s="4">
        <v>345</v>
      </c>
      <c r="H53" s="4">
        <v>622</v>
      </c>
    </row>
    <row r="54" spans="1:8" x14ac:dyDescent="0.2">
      <c r="A54" s="54"/>
      <c r="B54" s="3" t="s">
        <v>13</v>
      </c>
      <c r="C54" s="4">
        <v>136</v>
      </c>
      <c r="D54" s="4">
        <v>140</v>
      </c>
      <c r="E54" s="4">
        <v>140</v>
      </c>
      <c r="F54" s="4">
        <v>147</v>
      </c>
      <c r="G54" s="4">
        <v>133</v>
      </c>
      <c r="H54" s="4">
        <v>142</v>
      </c>
    </row>
    <row r="55" spans="1:8" x14ac:dyDescent="0.2">
      <c r="A55" s="54"/>
      <c r="B55" s="3" t="s">
        <v>14</v>
      </c>
      <c r="C55" s="4">
        <v>57</v>
      </c>
      <c r="D55" s="4">
        <v>22</v>
      </c>
      <c r="E55" s="4">
        <v>63</v>
      </c>
      <c r="F55" s="4">
        <v>51</v>
      </c>
      <c r="G55" s="4">
        <v>52</v>
      </c>
      <c r="H55" s="4">
        <v>39</v>
      </c>
    </row>
    <row r="56" spans="1:8" x14ac:dyDescent="0.2">
      <c r="A56" s="54"/>
      <c r="B56" s="3" t="s">
        <v>15</v>
      </c>
      <c r="C56" s="4">
        <v>23</v>
      </c>
      <c r="D56" s="4">
        <v>22</v>
      </c>
      <c r="E56" s="4">
        <v>21</v>
      </c>
      <c r="F56" s="4">
        <v>29</v>
      </c>
      <c r="G56" s="4">
        <v>8</v>
      </c>
      <c r="H56" s="4">
        <v>8</v>
      </c>
    </row>
    <row r="57" spans="1:8" x14ac:dyDescent="0.2">
      <c r="A57" s="54"/>
      <c r="B57" s="13" t="s">
        <v>11</v>
      </c>
      <c r="C57" s="14">
        <f t="shared" ref="C57:F57" si="10">SUM(C52:C56)</f>
        <v>2869</v>
      </c>
      <c r="D57" s="14">
        <f t="shared" si="10"/>
        <v>2707</v>
      </c>
      <c r="E57" s="14">
        <f t="shared" si="10"/>
        <v>2779</v>
      </c>
      <c r="F57" s="14">
        <f t="shared" si="10"/>
        <v>3001</v>
      </c>
      <c r="G57" s="14">
        <f t="shared" ref="G57:H57" si="11">SUM(G52:G56)</f>
        <v>2932</v>
      </c>
      <c r="H57" s="14">
        <f t="shared" si="11"/>
        <v>3016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7</v>
      </c>
      <c r="C59" s="55">
        <f>D57/C57</f>
        <v>0.94353433252004182</v>
      </c>
      <c r="D59" s="56"/>
      <c r="E59" s="55">
        <f>F57/E57</f>
        <v>1.0798848506657071</v>
      </c>
      <c r="F59" s="56"/>
      <c r="G59" s="55">
        <f>H57/G57</f>
        <v>1.028649386084584</v>
      </c>
      <c r="H59" s="56"/>
    </row>
    <row r="61" spans="1:8" x14ac:dyDescent="0.2">
      <c r="A61" s="54" t="s">
        <v>24</v>
      </c>
      <c r="B61" s="3" t="s">
        <v>10</v>
      </c>
      <c r="C61" s="4">
        <v>1716</v>
      </c>
      <c r="D61" s="4">
        <v>1699</v>
      </c>
      <c r="E61" s="4">
        <v>1395</v>
      </c>
      <c r="F61" s="4">
        <v>1685</v>
      </c>
      <c r="G61" s="4">
        <v>1310</v>
      </c>
      <c r="H61" s="4">
        <v>1542</v>
      </c>
    </row>
    <row r="62" spans="1:8" x14ac:dyDescent="0.2">
      <c r="A62" s="54"/>
      <c r="B62" s="3" t="s">
        <v>12</v>
      </c>
      <c r="C62" s="4">
        <v>409</v>
      </c>
      <c r="D62" s="4">
        <v>563</v>
      </c>
      <c r="E62" s="4">
        <v>282</v>
      </c>
      <c r="F62" s="4">
        <v>734</v>
      </c>
      <c r="G62" s="4">
        <v>231</v>
      </c>
      <c r="H62" s="4">
        <v>592</v>
      </c>
    </row>
    <row r="63" spans="1:8" x14ac:dyDescent="0.2">
      <c r="A63" s="54"/>
      <c r="B63" s="3" t="s">
        <v>13</v>
      </c>
      <c r="C63" s="4">
        <v>157</v>
      </c>
      <c r="D63" s="4">
        <v>150</v>
      </c>
      <c r="E63" s="4">
        <v>138</v>
      </c>
      <c r="F63" s="4">
        <v>155</v>
      </c>
      <c r="G63" s="4">
        <v>133</v>
      </c>
      <c r="H63" s="4">
        <v>133</v>
      </c>
    </row>
    <row r="64" spans="1:8" x14ac:dyDescent="0.2">
      <c r="A64" s="54"/>
      <c r="B64" s="3" t="s">
        <v>14</v>
      </c>
      <c r="C64" s="4">
        <v>71</v>
      </c>
      <c r="D64" s="4">
        <v>93</v>
      </c>
      <c r="E64" s="4">
        <v>66</v>
      </c>
      <c r="F64" s="4">
        <v>120</v>
      </c>
      <c r="G64" s="4">
        <v>67</v>
      </c>
      <c r="H64" s="4">
        <v>113</v>
      </c>
    </row>
    <row r="65" spans="1:8" x14ac:dyDescent="0.2">
      <c r="A65" s="54"/>
      <c r="B65" s="3" t="s">
        <v>15</v>
      </c>
      <c r="C65" s="4">
        <v>33</v>
      </c>
      <c r="D65" s="4">
        <v>34</v>
      </c>
      <c r="E65" s="4">
        <v>9</v>
      </c>
      <c r="F65" s="4">
        <v>12</v>
      </c>
      <c r="G65" s="4">
        <v>10</v>
      </c>
      <c r="H65" s="4">
        <v>16</v>
      </c>
    </row>
    <row r="66" spans="1:8" x14ac:dyDescent="0.2">
      <c r="A66" s="54"/>
      <c r="B66" s="13" t="s">
        <v>11</v>
      </c>
      <c r="C66" s="14">
        <f t="shared" ref="C66:F66" si="12">SUM(C61:C65)</f>
        <v>2386</v>
      </c>
      <c r="D66" s="14">
        <f t="shared" si="12"/>
        <v>2539</v>
      </c>
      <c r="E66" s="14">
        <f t="shared" si="12"/>
        <v>1890</v>
      </c>
      <c r="F66" s="14">
        <f t="shared" si="12"/>
        <v>2706</v>
      </c>
      <c r="G66" s="14">
        <f t="shared" ref="G66:H66" si="13">SUM(G61:G65)</f>
        <v>1751</v>
      </c>
      <c r="H66" s="14">
        <f t="shared" si="13"/>
        <v>2396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7</v>
      </c>
      <c r="C68" s="55">
        <f>D66/C66</f>
        <v>1.0641240569991617</v>
      </c>
      <c r="D68" s="56"/>
      <c r="E68" s="55">
        <f>F66/E66</f>
        <v>1.4317460317460318</v>
      </c>
      <c r="F68" s="56"/>
      <c r="G68" s="55">
        <f>H66/G66</f>
        <v>1.3683609366076528</v>
      </c>
      <c r="H68" s="56"/>
    </row>
    <row r="69" spans="1:8" ht="12.75" customHeight="1" x14ac:dyDescent="0.2">
      <c r="A69" s="1"/>
    </row>
    <row r="70" spans="1:8" x14ac:dyDescent="0.2">
      <c r="A70" s="54" t="s">
        <v>25</v>
      </c>
      <c r="B70" s="3" t="s">
        <v>10</v>
      </c>
      <c r="C70" s="4">
        <v>9640</v>
      </c>
      <c r="D70" s="4">
        <v>8359</v>
      </c>
      <c r="E70" s="4">
        <v>9116</v>
      </c>
      <c r="F70" s="4">
        <v>10245</v>
      </c>
      <c r="G70" s="4">
        <v>9154</v>
      </c>
      <c r="H70" s="4">
        <v>11353</v>
      </c>
    </row>
    <row r="71" spans="1:8" x14ac:dyDescent="0.2">
      <c r="A71" s="54"/>
      <c r="B71" s="3" t="s">
        <v>12</v>
      </c>
      <c r="C71" s="4">
        <v>1898</v>
      </c>
      <c r="D71" s="4">
        <v>2754</v>
      </c>
      <c r="E71" s="4">
        <v>1454</v>
      </c>
      <c r="F71" s="4">
        <v>2947</v>
      </c>
      <c r="G71" s="4">
        <v>1289</v>
      </c>
      <c r="H71" s="4">
        <v>2790</v>
      </c>
    </row>
    <row r="72" spans="1:8" x14ac:dyDescent="0.2">
      <c r="A72" s="54"/>
      <c r="B72" s="3" t="s">
        <v>13</v>
      </c>
      <c r="C72" s="4">
        <v>800</v>
      </c>
      <c r="D72" s="4">
        <v>791</v>
      </c>
      <c r="E72" s="4">
        <v>674</v>
      </c>
      <c r="F72" s="4">
        <v>735</v>
      </c>
      <c r="G72" s="4">
        <v>663</v>
      </c>
      <c r="H72" s="4">
        <v>626</v>
      </c>
    </row>
    <row r="73" spans="1:8" x14ac:dyDescent="0.2">
      <c r="A73" s="54"/>
      <c r="B73" s="3" t="s">
        <v>14</v>
      </c>
      <c r="C73" s="4">
        <v>317</v>
      </c>
      <c r="D73" s="4">
        <v>598</v>
      </c>
      <c r="E73" s="4">
        <v>326</v>
      </c>
      <c r="F73" s="4">
        <v>771</v>
      </c>
      <c r="G73" s="4">
        <v>289</v>
      </c>
      <c r="H73" s="4">
        <v>533</v>
      </c>
    </row>
    <row r="74" spans="1:8" x14ac:dyDescent="0.2">
      <c r="A74" s="54"/>
      <c r="B74" s="3" t="s">
        <v>15</v>
      </c>
      <c r="C74" s="4">
        <v>38</v>
      </c>
      <c r="D74" s="4">
        <v>36</v>
      </c>
      <c r="E74" s="4">
        <v>39</v>
      </c>
      <c r="F74" s="4">
        <v>47</v>
      </c>
      <c r="G74" s="4">
        <v>26</v>
      </c>
      <c r="H74" s="4">
        <v>21</v>
      </c>
    </row>
    <row r="75" spans="1:8" x14ac:dyDescent="0.2">
      <c r="A75" s="54"/>
      <c r="B75" s="13" t="s">
        <v>11</v>
      </c>
      <c r="C75" s="14">
        <f t="shared" ref="C75:F75" si="14">SUM(C70:C74)</f>
        <v>12693</v>
      </c>
      <c r="D75" s="14">
        <f t="shared" si="14"/>
        <v>12538</v>
      </c>
      <c r="E75" s="14">
        <f t="shared" si="14"/>
        <v>11609</v>
      </c>
      <c r="F75" s="14">
        <f t="shared" si="14"/>
        <v>14745</v>
      </c>
      <c r="G75" s="14">
        <f t="shared" ref="G75:H75" si="15">SUM(G70:G74)</f>
        <v>11421</v>
      </c>
      <c r="H75" s="14">
        <f t="shared" si="15"/>
        <v>15323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7</v>
      </c>
      <c r="C77" s="55">
        <f>D75/C75</f>
        <v>0.98778854486724965</v>
      </c>
      <c r="D77" s="56"/>
      <c r="E77" s="55">
        <f>F75/E75</f>
        <v>1.2701352399000776</v>
      </c>
      <c r="F77" s="56"/>
      <c r="G77" s="55">
        <f>H75/G75</f>
        <v>1.3416513440154103</v>
      </c>
      <c r="H77" s="56"/>
    </row>
    <row r="78" spans="1:8" x14ac:dyDescent="0.2">
      <c r="A78" s="1"/>
    </row>
    <row r="79" spans="1:8" x14ac:dyDescent="0.2">
      <c r="A79" s="54" t="s">
        <v>26</v>
      </c>
      <c r="B79" s="3" t="s">
        <v>10</v>
      </c>
      <c r="C79" s="4">
        <v>605</v>
      </c>
      <c r="D79" s="4">
        <v>573</v>
      </c>
      <c r="E79" s="4">
        <v>630</v>
      </c>
      <c r="F79" s="4">
        <v>731</v>
      </c>
      <c r="G79" s="4">
        <v>566</v>
      </c>
      <c r="H79" s="4">
        <v>561</v>
      </c>
    </row>
    <row r="80" spans="1:8" x14ac:dyDescent="0.2">
      <c r="A80" s="54"/>
      <c r="B80" s="3" t="s">
        <v>12</v>
      </c>
      <c r="C80" s="4">
        <v>171</v>
      </c>
      <c r="D80" s="4">
        <v>212</v>
      </c>
      <c r="E80" s="4">
        <v>123</v>
      </c>
      <c r="F80" s="4">
        <v>186</v>
      </c>
      <c r="G80" s="4">
        <v>113</v>
      </c>
      <c r="H80" s="4">
        <v>144</v>
      </c>
    </row>
    <row r="81" spans="1:8" x14ac:dyDescent="0.2">
      <c r="A81" s="54"/>
      <c r="B81" s="3" t="s">
        <v>13</v>
      </c>
      <c r="C81" s="4">
        <v>59</v>
      </c>
      <c r="D81" s="4">
        <v>57</v>
      </c>
      <c r="E81" s="4">
        <v>53</v>
      </c>
      <c r="F81" s="4">
        <v>50</v>
      </c>
      <c r="G81" s="4">
        <v>62</v>
      </c>
      <c r="H81" s="4">
        <v>62</v>
      </c>
    </row>
    <row r="82" spans="1:8" x14ac:dyDescent="0.2">
      <c r="A82" s="54"/>
      <c r="B82" s="3" t="s">
        <v>14</v>
      </c>
      <c r="C82" s="4">
        <v>26</v>
      </c>
      <c r="D82" s="4">
        <v>42</v>
      </c>
      <c r="E82" s="4">
        <v>19</v>
      </c>
      <c r="F82" s="4">
        <v>36</v>
      </c>
      <c r="G82" s="4">
        <v>25</v>
      </c>
      <c r="H82" s="4">
        <v>51</v>
      </c>
    </row>
    <row r="83" spans="1:8" x14ac:dyDescent="0.2">
      <c r="A83" s="54"/>
      <c r="B83" s="3" t="s">
        <v>15</v>
      </c>
      <c r="C83" s="4">
        <v>4</v>
      </c>
      <c r="D83" s="4">
        <v>14</v>
      </c>
      <c r="E83" s="4">
        <v>7</v>
      </c>
      <c r="F83" s="4">
        <v>16</v>
      </c>
      <c r="G83" s="4">
        <v>10</v>
      </c>
      <c r="H83" s="4">
        <v>7</v>
      </c>
    </row>
    <row r="84" spans="1:8" x14ac:dyDescent="0.2">
      <c r="A84" s="54"/>
      <c r="B84" s="13" t="s">
        <v>11</v>
      </c>
      <c r="C84" s="14">
        <f t="shared" ref="C84:F84" si="16">SUM(C79:C83)</f>
        <v>865</v>
      </c>
      <c r="D84" s="14">
        <f t="shared" si="16"/>
        <v>898</v>
      </c>
      <c r="E84" s="14">
        <f t="shared" si="16"/>
        <v>832</v>
      </c>
      <c r="F84" s="14">
        <f t="shared" si="16"/>
        <v>1019</v>
      </c>
      <c r="G84" s="14">
        <f t="shared" ref="G84:H84" si="17">SUM(G79:G83)</f>
        <v>776</v>
      </c>
      <c r="H84" s="14">
        <f t="shared" si="17"/>
        <v>825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7</v>
      </c>
      <c r="C86" s="55">
        <f>D84/C84</f>
        <v>1.0381502890173411</v>
      </c>
      <c r="D86" s="56"/>
      <c r="E86" s="55">
        <f>F84/E84</f>
        <v>1.2247596153846154</v>
      </c>
      <c r="F86" s="56"/>
      <c r="G86" s="55">
        <f>H84/G84</f>
        <v>1.0631443298969072</v>
      </c>
      <c r="H86" s="56"/>
    </row>
    <row r="88" spans="1:8" x14ac:dyDescent="0.2">
      <c r="A88" s="54" t="s">
        <v>27</v>
      </c>
      <c r="B88" s="3" t="s">
        <v>10</v>
      </c>
      <c r="C88" s="4">
        <v>1204</v>
      </c>
      <c r="D88" s="4">
        <v>1254</v>
      </c>
      <c r="E88" s="4">
        <v>1076</v>
      </c>
      <c r="F88" s="4">
        <v>1135</v>
      </c>
      <c r="G88" s="4">
        <v>1066</v>
      </c>
      <c r="H88" s="4">
        <v>1076</v>
      </c>
    </row>
    <row r="89" spans="1:8" x14ac:dyDescent="0.2">
      <c r="A89" s="54"/>
      <c r="B89" s="3" t="s">
        <v>12</v>
      </c>
      <c r="C89" s="4">
        <v>332</v>
      </c>
      <c r="D89" s="4">
        <v>432</v>
      </c>
      <c r="E89" s="4">
        <v>234</v>
      </c>
      <c r="F89" s="4">
        <v>400</v>
      </c>
      <c r="G89" s="4">
        <v>171</v>
      </c>
      <c r="H89" s="4">
        <v>427</v>
      </c>
    </row>
    <row r="90" spans="1:8" x14ac:dyDescent="0.2">
      <c r="A90" s="54"/>
      <c r="B90" s="3" t="s">
        <v>13</v>
      </c>
      <c r="C90" s="4">
        <v>103</v>
      </c>
      <c r="D90" s="4">
        <v>99</v>
      </c>
      <c r="E90" s="4">
        <v>93</v>
      </c>
      <c r="F90" s="4">
        <v>95</v>
      </c>
      <c r="G90" s="4">
        <v>111</v>
      </c>
      <c r="H90" s="4">
        <v>115</v>
      </c>
    </row>
    <row r="91" spans="1:8" x14ac:dyDescent="0.2">
      <c r="A91" s="54"/>
      <c r="B91" s="3" t="s">
        <v>14</v>
      </c>
      <c r="C91" s="4">
        <v>43</v>
      </c>
      <c r="D91" s="4">
        <v>81</v>
      </c>
      <c r="E91" s="4">
        <v>37</v>
      </c>
      <c r="F91" s="4">
        <v>91</v>
      </c>
      <c r="G91" s="4">
        <v>35</v>
      </c>
      <c r="H91" s="4">
        <v>67</v>
      </c>
    </row>
    <row r="92" spans="1:8" x14ac:dyDescent="0.2">
      <c r="A92" s="54"/>
      <c r="B92" s="3" t="s">
        <v>15</v>
      </c>
      <c r="C92" s="4">
        <v>8</v>
      </c>
      <c r="D92" s="4">
        <v>10</v>
      </c>
      <c r="E92" s="4">
        <v>6</v>
      </c>
      <c r="F92" s="4">
        <v>15</v>
      </c>
      <c r="G92" s="4">
        <v>13</v>
      </c>
      <c r="H92" s="4">
        <v>12</v>
      </c>
    </row>
    <row r="93" spans="1:8" x14ac:dyDescent="0.2">
      <c r="A93" s="54"/>
      <c r="B93" s="13" t="s">
        <v>11</v>
      </c>
      <c r="C93" s="14">
        <f t="shared" ref="C93:F93" si="18">SUM(C88:C92)</f>
        <v>1690</v>
      </c>
      <c r="D93" s="14">
        <f t="shared" si="18"/>
        <v>1876</v>
      </c>
      <c r="E93" s="14">
        <f t="shared" si="18"/>
        <v>1446</v>
      </c>
      <c r="F93" s="14">
        <f t="shared" si="18"/>
        <v>1736</v>
      </c>
      <c r="G93" s="14">
        <f t="shared" ref="G93:H93" si="19">SUM(G88:G92)</f>
        <v>1396</v>
      </c>
      <c r="H93" s="14">
        <f t="shared" si="19"/>
        <v>1697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7</v>
      </c>
      <c r="C95" s="55">
        <f>D93/C93</f>
        <v>1.1100591715976331</v>
      </c>
      <c r="D95" s="56"/>
      <c r="E95" s="55">
        <f>F93/E93</f>
        <v>1.2005532503457814</v>
      </c>
      <c r="F95" s="56"/>
      <c r="G95" s="55">
        <f>H93/G93</f>
        <v>1.2156160458452723</v>
      </c>
      <c r="H95" s="56"/>
    </row>
    <row r="97" spans="1:1" x14ac:dyDescent="0.2">
      <c r="A97" s="60" t="s">
        <v>56</v>
      </c>
    </row>
    <row r="98" spans="1:1" x14ac:dyDescent="0.2">
      <c r="A98" s="60" t="s">
        <v>57</v>
      </c>
    </row>
    <row r="99" spans="1:1" x14ac:dyDescent="0.2">
      <c r="A99" s="53" t="s">
        <v>51</v>
      </c>
    </row>
  </sheetData>
  <mergeCells count="40">
    <mergeCell ref="C95:D95"/>
    <mergeCell ref="E95:F95"/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95:H95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A70:A75"/>
    <mergeCell ref="A79:A84"/>
    <mergeCell ref="A61:A66"/>
    <mergeCell ref="A88:A93"/>
  </mergeCells>
  <conditionalFormatting sqref="G14:H14">
    <cfRule type="cellIs" dxfId="79" priority="59" operator="greaterThan">
      <formula>1</formula>
    </cfRule>
    <cfRule type="cellIs" dxfId="78" priority="60" operator="lessThan">
      <formula>1</formula>
    </cfRule>
  </conditionalFormatting>
  <conditionalFormatting sqref="G23:H23">
    <cfRule type="cellIs" dxfId="77" priority="57" operator="greaterThan">
      <formula>1</formula>
    </cfRule>
    <cfRule type="cellIs" dxfId="76" priority="58" operator="lessThan">
      <formula>1</formula>
    </cfRule>
  </conditionalFormatting>
  <conditionalFormatting sqref="G32:H32">
    <cfRule type="cellIs" dxfId="75" priority="55" operator="greaterThan">
      <formula>1</formula>
    </cfRule>
    <cfRule type="cellIs" dxfId="74" priority="56" operator="lessThan">
      <formula>1</formula>
    </cfRule>
  </conditionalFormatting>
  <conditionalFormatting sqref="G41:H41">
    <cfRule type="cellIs" dxfId="73" priority="53" operator="greaterThan">
      <formula>1</formula>
    </cfRule>
    <cfRule type="cellIs" dxfId="72" priority="54" operator="lessThan">
      <formula>1</formula>
    </cfRule>
  </conditionalFormatting>
  <conditionalFormatting sqref="G50:H50">
    <cfRule type="cellIs" dxfId="71" priority="51" operator="greaterThan">
      <formula>1</formula>
    </cfRule>
    <cfRule type="cellIs" dxfId="70" priority="52" operator="lessThan">
      <formula>1</formula>
    </cfRule>
  </conditionalFormatting>
  <conditionalFormatting sqref="G59:H59">
    <cfRule type="cellIs" dxfId="69" priority="49" operator="greaterThan">
      <formula>1</formula>
    </cfRule>
    <cfRule type="cellIs" dxfId="68" priority="50" operator="lessThan">
      <formula>1</formula>
    </cfRule>
  </conditionalFormatting>
  <conditionalFormatting sqref="G68:H68">
    <cfRule type="cellIs" dxfId="67" priority="47" operator="greaterThan">
      <formula>1</formula>
    </cfRule>
    <cfRule type="cellIs" dxfId="66" priority="48" operator="lessThan">
      <formula>1</formula>
    </cfRule>
  </conditionalFormatting>
  <conditionalFormatting sqref="G77:H77">
    <cfRule type="cellIs" dxfId="65" priority="45" operator="greaterThan">
      <formula>1</formula>
    </cfRule>
    <cfRule type="cellIs" dxfId="64" priority="46" operator="lessThan">
      <formula>1</formula>
    </cfRule>
  </conditionalFormatting>
  <conditionalFormatting sqref="G86:H86">
    <cfRule type="cellIs" dxfId="63" priority="43" operator="greaterThan">
      <formula>1</formula>
    </cfRule>
    <cfRule type="cellIs" dxfId="62" priority="44" operator="lessThan">
      <formula>1</formula>
    </cfRule>
  </conditionalFormatting>
  <conditionalFormatting sqref="G95:H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C14:D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C23:D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C32:D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C41:D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C50:D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C68:D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C77:D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86:D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C95:D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E14:F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E23:F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32:F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E41:F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E50:F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59:F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E68:F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E77:F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86:F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E95:F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B3" sqref="B3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7" width="9.125" style="1"/>
    <col min="8" max="8" width="44.875" style="1" bestFit="1" customWidth="1"/>
    <col min="9" max="12" width="9.125" style="1"/>
    <col min="13" max="13" width="44.875" style="1" bestFit="1" customWidth="1"/>
    <col min="14" max="14" width="41.875" style="1" bestFit="1" customWidth="1"/>
    <col min="15" max="16384" width="9.125" style="1"/>
  </cols>
  <sheetData>
    <row r="1" spans="1:6" ht="15.75" x14ac:dyDescent="0.25">
      <c r="A1" s="8" t="s">
        <v>17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49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46</v>
      </c>
      <c r="D6" s="26" t="s">
        <v>55</v>
      </c>
      <c r="E6" s="24"/>
      <c r="F6" s="7" t="s">
        <v>29</v>
      </c>
    </row>
    <row r="7" spans="1:6" s="18" customFormat="1" ht="27" customHeight="1" x14ac:dyDescent="0.25">
      <c r="A7" s="27" t="s">
        <v>18</v>
      </c>
      <c r="B7" s="19" t="s">
        <v>11</v>
      </c>
      <c r="C7" s="48">
        <v>4172</v>
      </c>
      <c r="D7" s="20">
        <v>2600</v>
      </c>
      <c r="E7" s="25"/>
      <c r="F7" s="21">
        <f>(D7-C7)/C7</f>
        <v>-0.37679769894534998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19</v>
      </c>
      <c r="B9" s="19" t="s">
        <v>11</v>
      </c>
      <c r="C9" s="48">
        <v>470</v>
      </c>
      <c r="D9" s="20">
        <v>399</v>
      </c>
      <c r="E9" s="25"/>
      <c r="F9" s="21">
        <f>(D9-C9)/C9</f>
        <v>-0.15106382978723404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11</v>
      </c>
      <c r="C11" s="48">
        <v>2295</v>
      </c>
      <c r="D11" s="20">
        <v>2104</v>
      </c>
      <c r="E11" s="25"/>
      <c r="F11" s="21">
        <f>(D11-C11)/C11</f>
        <v>-8.32244008714597E-2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21</v>
      </c>
      <c r="B13" s="19" t="s">
        <v>11</v>
      </c>
      <c r="C13" s="48">
        <v>1333</v>
      </c>
      <c r="D13" s="20">
        <v>970</v>
      </c>
      <c r="E13" s="25"/>
      <c r="F13" s="21">
        <f>(D13-C13)/C13</f>
        <v>-0.27231807951987996</v>
      </c>
    </row>
    <row r="14" spans="1:6" x14ac:dyDescent="0.2">
      <c r="C14" s="50"/>
      <c r="D14" s="2"/>
      <c r="E14" s="12"/>
    </row>
    <row r="15" spans="1:6" s="18" customFormat="1" ht="27" customHeight="1" x14ac:dyDescent="0.25">
      <c r="A15" s="27" t="s">
        <v>28</v>
      </c>
      <c r="B15" s="19" t="s">
        <v>11</v>
      </c>
      <c r="C15" s="48">
        <v>1994</v>
      </c>
      <c r="D15" s="20">
        <v>1378</v>
      </c>
      <c r="E15" s="25"/>
      <c r="F15" s="21">
        <f>(D15-C15)/C15</f>
        <v>-0.30892678034102306</v>
      </c>
    </row>
    <row r="16" spans="1:6" x14ac:dyDescent="0.2">
      <c r="C16" s="50"/>
      <c r="D16" s="2"/>
      <c r="E16" s="12"/>
    </row>
    <row r="17" spans="1:6" s="18" customFormat="1" ht="27" customHeight="1" x14ac:dyDescent="0.25">
      <c r="A17" s="27" t="s">
        <v>23</v>
      </c>
      <c r="B17" s="19" t="s">
        <v>11</v>
      </c>
      <c r="C17" s="48">
        <v>2276</v>
      </c>
      <c r="D17" s="20">
        <v>2548</v>
      </c>
      <c r="E17" s="25"/>
      <c r="F17" s="21">
        <f>(D17-C17)/C17</f>
        <v>0.1195079086115993</v>
      </c>
    </row>
    <row r="18" spans="1:6" x14ac:dyDescent="0.2">
      <c r="C18" s="30"/>
    </row>
    <row r="19" spans="1:6" s="18" customFormat="1" ht="27" customHeight="1" x14ac:dyDescent="0.25">
      <c r="A19" s="27" t="s">
        <v>24</v>
      </c>
      <c r="B19" s="19" t="s">
        <v>11</v>
      </c>
      <c r="C19" s="48">
        <v>2858</v>
      </c>
      <c r="D19" s="20">
        <v>1652</v>
      </c>
      <c r="E19" s="25"/>
      <c r="F19" s="21">
        <f>(D19-C19)/C19</f>
        <v>-0.42197340797760674</v>
      </c>
    </row>
    <row r="20" spans="1:6" x14ac:dyDescent="0.2">
      <c r="C20" s="30"/>
    </row>
    <row r="21" spans="1:6" s="18" customFormat="1" ht="27" customHeight="1" x14ac:dyDescent="0.25">
      <c r="A21" s="27" t="s">
        <v>25</v>
      </c>
      <c r="B21" s="19" t="s">
        <v>11</v>
      </c>
      <c r="C21" s="48">
        <v>13371</v>
      </c>
      <c r="D21" s="20">
        <v>7987</v>
      </c>
      <c r="E21" s="25"/>
      <c r="F21" s="21">
        <f>(D21-C21)/C21</f>
        <v>-0.40266247849824244</v>
      </c>
    </row>
    <row r="22" spans="1:6" x14ac:dyDescent="0.2">
      <c r="C22" s="50"/>
      <c r="D22" s="2"/>
      <c r="E22" s="12"/>
    </row>
    <row r="23" spans="1:6" s="18" customFormat="1" ht="27" customHeight="1" x14ac:dyDescent="0.25">
      <c r="A23" s="27" t="s">
        <v>26</v>
      </c>
      <c r="B23" s="19" t="s">
        <v>11</v>
      </c>
      <c r="C23" s="48">
        <v>1034</v>
      </c>
      <c r="D23" s="20">
        <v>887</v>
      </c>
      <c r="E23" s="25"/>
      <c r="F23" s="21">
        <f>(D23-C23)/C23</f>
        <v>-0.14216634429400388</v>
      </c>
    </row>
    <row r="24" spans="1:6" x14ac:dyDescent="0.2">
      <c r="C24" s="30"/>
    </row>
    <row r="25" spans="1:6" s="18" customFormat="1" ht="27" customHeight="1" x14ac:dyDescent="0.25">
      <c r="A25" s="27" t="s">
        <v>27</v>
      </c>
      <c r="B25" s="19" t="s">
        <v>11</v>
      </c>
      <c r="C25" s="48">
        <v>1721</v>
      </c>
      <c r="D25" s="20">
        <v>1221</v>
      </c>
      <c r="E25" s="25"/>
      <c r="F25" s="21">
        <f>(D25-C25)/C25</f>
        <v>-0.29052876234747238</v>
      </c>
    </row>
    <row r="27" spans="1:6" x14ac:dyDescent="0.2">
      <c r="A27" s="52" t="s">
        <v>50</v>
      </c>
    </row>
    <row r="28" spans="1:6" x14ac:dyDescent="0.2">
      <c r="A28" s="53" t="s">
        <v>51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opLeftCell="A37" workbookViewId="0">
      <selection activeCell="A87" sqref="A87:A88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17</v>
      </c>
    </row>
    <row r="2" spans="1:15" ht="15" x14ac:dyDescent="0.25">
      <c r="A2" s="34" t="s">
        <v>16</v>
      </c>
    </row>
    <row r="3" spans="1:15" x14ac:dyDescent="0.2">
      <c r="A3" s="35" t="s">
        <v>9</v>
      </c>
      <c r="B3" s="36"/>
    </row>
    <row r="4" spans="1:15" x14ac:dyDescent="0.2">
      <c r="A4" s="35" t="s">
        <v>49</v>
      </c>
      <c r="B4" s="36"/>
    </row>
    <row r="6" spans="1:15" x14ac:dyDescent="0.2">
      <c r="A6" s="37" t="s">
        <v>1</v>
      </c>
      <c r="B6" s="37" t="s">
        <v>2</v>
      </c>
      <c r="C6" s="51" t="s">
        <v>45</v>
      </c>
      <c r="D6" s="51">
        <v>2009</v>
      </c>
      <c r="E6" s="51">
        <v>2010</v>
      </c>
      <c r="F6" s="51">
        <v>2011</v>
      </c>
      <c r="G6" s="51">
        <v>2012</v>
      </c>
      <c r="H6" s="51">
        <v>2013</v>
      </c>
      <c r="I6" s="51">
        <v>2014</v>
      </c>
      <c r="J6" s="51">
        <v>2015</v>
      </c>
      <c r="K6" s="51">
        <v>2016</v>
      </c>
      <c r="L6" s="51">
        <v>2017</v>
      </c>
      <c r="M6" s="51">
        <v>2018</v>
      </c>
      <c r="N6" s="51">
        <v>2019</v>
      </c>
      <c r="O6" s="51" t="s">
        <v>0</v>
      </c>
    </row>
    <row r="7" spans="1:15" ht="12.75" customHeight="1" x14ac:dyDescent="0.2">
      <c r="A7" s="57" t="s">
        <v>30</v>
      </c>
      <c r="B7" s="38" t="s">
        <v>10</v>
      </c>
      <c r="C7" s="39">
        <v>2</v>
      </c>
      <c r="D7" s="39"/>
      <c r="E7" s="39"/>
      <c r="F7" s="39"/>
      <c r="G7" s="39"/>
      <c r="H7" s="39">
        <v>1</v>
      </c>
      <c r="I7" s="39">
        <v>2</v>
      </c>
      <c r="J7" s="39">
        <v>5</v>
      </c>
      <c r="K7" s="39">
        <v>14</v>
      </c>
      <c r="L7" s="39">
        <v>20</v>
      </c>
      <c r="M7" s="39">
        <v>37</v>
      </c>
      <c r="N7" s="39">
        <v>528</v>
      </c>
      <c r="O7" s="39">
        <v>609</v>
      </c>
    </row>
    <row r="8" spans="1:15" x14ac:dyDescent="0.2">
      <c r="A8" s="58"/>
      <c r="B8" s="38" t="s">
        <v>12</v>
      </c>
      <c r="C8" s="39">
        <v>46</v>
      </c>
      <c r="D8" s="39">
        <v>31</v>
      </c>
      <c r="E8" s="39">
        <v>49</v>
      </c>
      <c r="F8" s="39">
        <v>52</v>
      </c>
      <c r="G8" s="39">
        <v>78</v>
      </c>
      <c r="H8" s="39">
        <v>82</v>
      </c>
      <c r="I8" s="39">
        <v>73</v>
      </c>
      <c r="J8" s="39">
        <v>102</v>
      </c>
      <c r="K8" s="39">
        <v>180</v>
      </c>
      <c r="L8" s="39">
        <v>241</v>
      </c>
      <c r="M8" s="39">
        <v>218</v>
      </c>
      <c r="N8" s="39">
        <v>245</v>
      </c>
      <c r="O8" s="39">
        <v>1397</v>
      </c>
    </row>
    <row r="9" spans="1:15" x14ac:dyDescent="0.2">
      <c r="A9" s="58"/>
      <c r="B9" s="38" t="s">
        <v>13</v>
      </c>
      <c r="C9" s="39">
        <v>1</v>
      </c>
      <c r="D9" s="39"/>
      <c r="E9" s="39">
        <v>1</v>
      </c>
      <c r="F9" s="39">
        <v>1</v>
      </c>
      <c r="G9" s="39"/>
      <c r="H9" s="39"/>
      <c r="I9" s="39"/>
      <c r="J9" s="39"/>
      <c r="K9" s="39"/>
      <c r="L9" s="39"/>
      <c r="M9" s="39"/>
      <c r="N9" s="39">
        <v>38</v>
      </c>
      <c r="O9" s="39">
        <v>41</v>
      </c>
    </row>
    <row r="10" spans="1:15" x14ac:dyDescent="0.2">
      <c r="A10" s="58"/>
      <c r="B10" s="38" t="s">
        <v>31</v>
      </c>
      <c r="C10" s="39">
        <v>9</v>
      </c>
      <c r="D10" s="39">
        <v>6</v>
      </c>
      <c r="E10" s="39">
        <v>8</v>
      </c>
      <c r="F10" s="39">
        <v>12</v>
      </c>
      <c r="G10" s="39">
        <v>20</v>
      </c>
      <c r="H10" s="39">
        <v>35</v>
      </c>
      <c r="I10" s="39">
        <v>49</v>
      </c>
      <c r="J10" s="39">
        <v>69</v>
      </c>
      <c r="K10" s="39">
        <v>75</v>
      </c>
      <c r="L10" s="39">
        <v>70</v>
      </c>
      <c r="M10" s="39">
        <v>77</v>
      </c>
      <c r="N10" s="39">
        <v>88</v>
      </c>
      <c r="O10" s="39">
        <v>518</v>
      </c>
    </row>
    <row r="11" spans="1:15" x14ac:dyDescent="0.2">
      <c r="A11" s="58"/>
      <c r="B11" s="38" t="s">
        <v>15</v>
      </c>
      <c r="C11" s="39">
        <v>5</v>
      </c>
      <c r="D11" s="40">
        <v>3</v>
      </c>
      <c r="E11" s="40">
        <v>3</v>
      </c>
      <c r="F11" s="39">
        <v>1</v>
      </c>
      <c r="G11" s="39"/>
      <c r="H11" s="39">
        <v>1</v>
      </c>
      <c r="I11" s="39">
        <v>4</v>
      </c>
      <c r="J11" s="39">
        <v>9</v>
      </c>
      <c r="K11" s="39">
        <v>1</v>
      </c>
      <c r="L11" s="39">
        <v>2</v>
      </c>
      <c r="M11" s="39">
        <v>2</v>
      </c>
      <c r="N11" s="39">
        <v>4</v>
      </c>
      <c r="O11" s="39">
        <v>35</v>
      </c>
    </row>
    <row r="12" spans="1:15" x14ac:dyDescent="0.2">
      <c r="A12" s="58"/>
      <c r="B12" s="41" t="s">
        <v>32</v>
      </c>
      <c r="C12" s="42">
        <v>63</v>
      </c>
      <c r="D12" s="42">
        <v>40</v>
      </c>
      <c r="E12" s="42">
        <v>61</v>
      </c>
      <c r="F12" s="42">
        <v>66</v>
      </c>
      <c r="G12" s="42">
        <v>98</v>
      </c>
      <c r="H12" s="42">
        <v>119</v>
      </c>
      <c r="I12" s="42">
        <v>128</v>
      </c>
      <c r="J12" s="42">
        <v>185</v>
      </c>
      <c r="K12" s="42">
        <v>270</v>
      </c>
      <c r="L12" s="42">
        <v>333</v>
      </c>
      <c r="M12" s="42">
        <v>334</v>
      </c>
      <c r="N12" s="42">
        <v>903</v>
      </c>
      <c r="O12" s="42">
        <v>2600</v>
      </c>
    </row>
    <row r="13" spans="1:15" x14ac:dyDescent="0.2">
      <c r="A13" s="59"/>
      <c r="B13" s="43" t="s">
        <v>33</v>
      </c>
      <c r="C13" s="44">
        <v>2.4230769230769202E-2</v>
      </c>
      <c r="D13" s="44">
        <v>1.5384615384615399E-2</v>
      </c>
      <c r="E13" s="44">
        <v>2.3461538461538499E-2</v>
      </c>
      <c r="F13" s="44">
        <v>2.5384615384615401E-2</v>
      </c>
      <c r="G13" s="44">
        <v>3.7692307692307699E-2</v>
      </c>
      <c r="H13" s="44">
        <v>4.5769230769230798E-2</v>
      </c>
      <c r="I13" s="44">
        <v>4.9230769230769203E-2</v>
      </c>
      <c r="J13" s="44">
        <v>7.1153846153846206E-2</v>
      </c>
      <c r="K13" s="44">
        <v>0.103846153846154</v>
      </c>
      <c r="L13" s="44">
        <v>0.128076923076923</v>
      </c>
      <c r="M13" s="44">
        <v>0.12846153846153799</v>
      </c>
      <c r="N13" s="44">
        <v>0.34730769230769198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34</v>
      </c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>
        <v>1</v>
      </c>
      <c r="L15" s="39">
        <v>1</v>
      </c>
      <c r="M15" s="39">
        <v>6</v>
      </c>
      <c r="N15" s="39">
        <v>101</v>
      </c>
      <c r="O15" s="39">
        <v>109</v>
      </c>
    </row>
    <row r="16" spans="1:15" x14ac:dyDescent="0.2">
      <c r="A16" s="58"/>
      <c r="B16" s="38" t="s">
        <v>12</v>
      </c>
      <c r="C16" s="39"/>
      <c r="D16" s="39"/>
      <c r="E16" s="39"/>
      <c r="F16" s="39"/>
      <c r="G16" s="39"/>
      <c r="H16" s="39">
        <v>3</v>
      </c>
      <c r="I16" s="39">
        <v>5</v>
      </c>
      <c r="J16" s="39">
        <v>11</v>
      </c>
      <c r="K16" s="39">
        <v>26</v>
      </c>
      <c r="L16" s="39">
        <v>45</v>
      </c>
      <c r="M16" s="39">
        <v>51</v>
      </c>
      <c r="N16" s="39">
        <v>57</v>
      </c>
      <c r="O16" s="39">
        <v>198</v>
      </c>
    </row>
    <row r="17" spans="1:15" x14ac:dyDescent="0.2">
      <c r="A17" s="58"/>
      <c r="B17" s="38" t="s">
        <v>13</v>
      </c>
      <c r="C17" s="39"/>
      <c r="D17" s="39"/>
      <c r="E17" s="39"/>
      <c r="F17" s="39">
        <v>2</v>
      </c>
      <c r="G17" s="39"/>
      <c r="H17" s="39"/>
      <c r="I17" s="39"/>
      <c r="J17" s="39"/>
      <c r="K17" s="39"/>
      <c r="L17" s="39"/>
      <c r="M17" s="39"/>
      <c r="N17" s="39">
        <v>4</v>
      </c>
      <c r="O17" s="39">
        <v>6</v>
      </c>
    </row>
    <row r="18" spans="1:15" x14ac:dyDescent="0.2">
      <c r="A18" s="58"/>
      <c r="B18" s="38" t="s">
        <v>31</v>
      </c>
      <c r="C18" s="39">
        <v>1</v>
      </c>
      <c r="D18" s="39"/>
      <c r="E18" s="39"/>
      <c r="F18" s="39"/>
      <c r="G18" s="39">
        <v>1</v>
      </c>
      <c r="H18" s="39">
        <v>1</v>
      </c>
      <c r="I18" s="39">
        <v>5</v>
      </c>
      <c r="J18" s="39">
        <v>7</v>
      </c>
      <c r="K18" s="39">
        <v>14</v>
      </c>
      <c r="L18" s="39">
        <v>19</v>
      </c>
      <c r="M18" s="39">
        <v>14</v>
      </c>
      <c r="N18" s="39">
        <v>13</v>
      </c>
      <c r="O18" s="39">
        <v>75</v>
      </c>
    </row>
    <row r="19" spans="1:15" x14ac:dyDescent="0.2">
      <c r="A19" s="58"/>
      <c r="B19" s="38" t="s">
        <v>15</v>
      </c>
      <c r="C19" s="39">
        <v>1</v>
      </c>
      <c r="D19" s="40"/>
      <c r="E19" s="40"/>
      <c r="F19" s="39"/>
      <c r="G19" s="39">
        <v>2</v>
      </c>
      <c r="H19" s="39">
        <v>1</v>
      </c>
      <c r="I19" s="39">
        <v>2</v>
      </c>
      <c r="J19" s="39">
        <v>1</v>
      </c>
      <c r="K19" s="39">
        <v>2</v>
      </c>
      <c r="L19" s="39">
        <v>1</v>
      </c>
      <c r="M19" s="39">
        <v>1</v>
      </c>
      <c r="N19" s="39"/>
      <c r="O19" s="39">
        <v>11</v>
      </c>
    </row>
    <row r="20" spans="1:15" x14ac:dyDescent="0.2">
      <c r="A20" s="58"/>
      <c r="B20" s="41" t="s">
        <v>32</v>
      </c>
      <c r="C20" s="42">
        <v>2</v>
      </c>
      <c r="D20" s="42"/>
      <c r="E20" s="42"/>
      <c r="F20" s="42">
        <v>2</v>
      </c>
      <c r="G20" s="42">
        <v>3</v>
      </c>
      <c r="H20" s="42">
        <v>5</v>
      </c>
      <c r="I20" s="42">
        <v>12</v>
      </c>
      <c r="J20" s="42">
        <v>19</v>
      </c>
      <c r="K20" s="42">
        <v>43</v>
      </c>
      <c r="L20" s="42">
        <v>66</v>
      </c>
      <c r="M20" s="42">
        <v>72</v>
      </c>
      <c r="N20" s="42">
        <v>175</v>
      </c>
      <c r="O20" s="42">
        <v>399</v>
      </c>
    </row>
    <row r="21" spans="1:15" x14ac:dyDescent="0.2">
      <c r="A21" s="59"/>
      <c r="B21" s="43" t="s">
        <v>33</v>
      </c>
      <c r="C21" s="44">
        <v>5.0125313283208E-3</v>
      </c>
      <c r="D21" s="44"/>
      <c r="E21" s="44"/>
      <c r="F21" s="44">
        <v>5.0125313283208E-3</v>
      </c>
      <c r="G21" s="44">
        <v>7.5187969924812E-3</v>
      </c>
      <c r="H21" s="44">
        <v>1.2531328320802001E-2</v>
      </c>
      <c r="I21" s="44">
        <v>3.00751879699248E-2</v>
      </c>
      <c r="J21" s="44">
        <v>4.7619047619047603E-2</v>
      </c>
      <c r="K21" s="44">
        <v>0.107769423558897</v>
      </c>
      <c r="L21" s="44">
        <v>0.16541353383458601</v>
      </c>
      <c r="M21" s="44">
        <v>0.180451127819549</v>
      </c>
      <c r="N21" s="44">
        <v>0.43859649122806998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35</v>
      </c>
      <c r="B23" s="38" t="s">
        <v>10</v>
      </c>
      <c r="C23" s="39"/>
      <c r="D23" s="39">
        <v>4</v>
      </c>
      <c r="E23" s="39">
        <v>19</v>
      </c>
      <c r="F23" s="39">
        <v>14</v>
      </c>
      <c r="G23" s="39">
        <v>18</v>
      </c>
      <c r="H23" s="39">
        <v>7</v>
      </c>
      <c r="I23" s="39">
        <v>4</v>
      </c>
      <c r="J23" s="39">
        <v>3</v>
      </c>
      <c r="K23" s="39">
        <v>2</v>
      </c>
      <c r="L23" s="39">
        <v>8</v>
      </c>
      <c r="M23" s="39">
        <v>10</v>
      </c>
      <c r="N23" s="39">
        <v>286</v>
      </c>
      <c r="O23" s="39">
        <v>375</v>
      </c>
    </row>
    <row r="24" spans="1:15" x14ac:dyDescent="0.2">
      <c r="A24" s="58"/>
      <c r="B24" s="38" t="s">
        <v>12</v>
      </c>
      <c r="C24" s="39">
        <v>21</v>
      </c>
      <c r="D24" s="39">
        <v>18</v>
      </c>
      <c r="E24" s="39">
        <v>20</v>
      </c>
      <c r="F24" s="39">
        <v>39</v>
      </c>
      <c r="G24" s="39">
        <v>100</v>
      </c>
      <c r="H24" s="39">
        <v>98</v>
      </c>
      <c r="I24" s="39">
        <v>111</v>
      </c>
      <c r="J24" s="39">
        <v>115</v>
      </c>
      <c r="K24" s="39">
        <v>187</v>
      </c>
      <c r="L24" s="39">
        <v>216</v>
      </c>
      <c r="M24" s="39">
        <v>160</v>
      </c>
      <c r="N24" s="39">
        <v>208</v>
      </c>
      <c r="O24" s="39">
        <v>1293</v>
      </c>
    </row>
    <row r="25" spans="1:15" x14ac:dyDescent="0.2">
      <c r="A25" s="58"/>
      <c r="B25" s="38" t="s">
        <v>13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v>2</v>
      </c>
      <c r="N25" s="39">
        <v>38</v>
      </c>
      <c r="O25" s="39">
        <v>40</v>
      </c>
    </row>
    <row r="26" spans="1:15" x14ac:dyDescent="0.2">
      <c r="A26" s="58"/>
      <c r="B26" s="38" t="s">
        <v>31</v>
      </c>
      <c r="C26" s="39">
        <v>6</v>
      </c>
      <c r="D26" s="39">
        <v>3</v>
      </c>
      <c r="E26" s="39">
        <v>11</v>
      </c>
      <c r="F26" s="39">
        <v>15</v>
      </c>
      <c r="G26" s="39">
        <v>16</v>
      </c>
      <c r="H26" s="39">
        <v>38</v>
      </c>
      <c r="I26" s="39">
        <v>51</v>
      </c>
      <c r="J26" s="39">
        <v>52</v>
      </c>
      <c r="K26" s="39">
        <v>53</v>
      </c>
      <c r="L26" s="39">
        <v>44</v>
      </c>
      <c r="M26" s="39">
        <v>46</v>
      </c>
      <c r="N26" s="39">
        <v>44</v>
      </c>
      <c r="O26" s="39">
        <v>379</v>
      </c>
    </row>
    <row r="27" spans="1:15" x14ac:dyDescent="0.2">
      <c r="A27" s="58"/>
      <c r="B27" s="38" t="s">
        <v>15</v>
      </c>
      <c r="C27" s="39">
        <v>1</v>
      </c>
      <c r="D27" s="40">
        <v>1</v>
      </c>
      <c r="E27" s="40">
        <v>1</v>
      </c>
      <c r="F27" s="39"/>
      <c r="G27" s="39"/>
      <c r="H27" s="39">
        <v>2</v>
      </c>
      <c r="I27" s="39"/>
      <c r="J27" s="39"/>
      <c r="K27" s="39"/>
      <c r="L27" s="39">
        <v>1</v>
      </c>
      <c r="M27" s="39">
        <v>2</v>
      </c>
      <c r="N27" s="39">
        <v>9</v>
      </c>
      <c r="O27" s="39">
        <v>17</v>
      </c>
    </row>
    <row r="28" spans="1:15" x14ac:dyDescent="0.2">
      <c r="A28" s="58"/>
      <c r="B28" s="41" t="s">
        <v>32</v>
      </c>
      <c r="C28" s="42">
        <v>28</v>
      </c>
      <c r="D28" s="42">
        <v>26</v>
      </c>
      <c r="E28" s="42">
        <v>51</v>
      </c>
      <c r="F28" s="42">
        <v>68</v>
      </c>
      <c r="G28" s="42">
        <v>134</v>
      </c>
      <c r="H28" s="42">
        <v>145</v>
      </c>
      <c r="I28" s="42">
        <v>166</v>
      </c>
      <c r="J28" s="42">
        <v>170</v>
      </c>
      <c r="K28" s="42">
        <v>242</v>
      </c>
      <c r="L28" s="42">
        <v>269</v>
      </c>
      <c r="M28" s="42">
        <v>220</v>
      </c>
      <c r="N28" s="42">
        <v>585</v>
      </c>
      <c r="O28" s="42">
        <v>2104</v>
      </c>
    </row>
    <row r="29" spans="1:15" x14ac:dyDescent="0.2">
      <c r="A29" s="59"/>
      <c r="B29" s="43" t="s">
        <v>33</v>
      </c>
      <c r="C29" s="44">
        <v>1.33079847908745E-2</v>
      </c>
      <c r="D29" s="44">
        <v>1.23574144486692E-2</v>
      </c>
      <c r="E29" s="44">
        <v>2.4239543726235699E-2</v>
      </c>
      <c r="F29" s="44">
        <v>3.2319391634981001E-2</v>
      </c>
      <c r="G29" s="44">
        <v>6.3688212927756699E-2</v>
      </c>
      <c r="H29" s="44">
        <v>6.8916349809885896E-2</v>
      </c>
      <c r="I29" s="44">
        <v>7.8897338403041806E-2</v>
      </c>
      <c r="J29" s="44">
        <v>8.0798479087452496E-2</v>
      </c>
      <c r="K29" s="44">
        <v>0.11501901140684399</v>
      </c>
      <c r="L29" s="44">
        <v>0.12785171102661599</v>
      </c>
      <c r="M29" s="44">
        <v>0.104562737642586</v>
      </c>
      <c r="N29" s="44">
        <v>0.27804182509505698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36</v>
      </c>
      <c r="B31" s="38" t="s">
        <v>10</v>
      </c>
      <c r="C31" s="39"/>
      <c r="D31" s="39"/>
      <c r="E31" s="39"/>
      <c r="F31" s="39">
        <v>1</v>
      </c>
      <c r="G31" s="39">
        <v>1</v>
      </c>
      <c r="H31" s="39"/>
      <c r="I31" s="39">
        <v>5</v>
      </c>
      <c r="J31" s="39">
        <v>1</v>
      </c>
      <c r="K31" s="39">
        <v>3</v>
      </c>
      <c r="L31" s="39">
        <v>2</v>
      </c>
      <c r="M31" s="39">
        <v>14</v>
      </c>
      <c r="N31" s="39">
        <v>94</v>
      </c>
      <c r="O31" s="39">
        <v>121</v>
      </c>
    </row>
    <row r="32" spans="1:15" x14ac:dyDescent="0.2">
      <c r="A32" s="58"/>
      <c r="B32" s="38" t="s">
        <v>12</v>
      </c>
      <c r="C32" s="39">
        <v>24</v>
      </c>
      <c r="D32" s="39">
        <v>9</v>
      </c>
      <c r="E32" s="39">
        <v>8</v>
      </c>
      <c r="F32" s="39">
        <v>8</v>
      </c>
      <c r="G32" s="39">
        <v>12</v>
      </c>
      <c r="H32" s="39">
        <v>27</v>
      </c>
      <c r="I32" s="39">
        <v>43</v>
      </c>
      <c r="J32" s="39">
        <v>53</v>
      </c>
      <c r="K32" s="39">
        <v>106</v>
      </c>
      <c r="L32" s="39">
        <v>120</v>
      </c>
      <c r="M32" s="39">
        <v>113</v>
      </c>
      <c r="N32" s="39">
        <v>95</v>
      </c>
      <c r="O32" s="39">
        <v>618</v>
      </c>
    </row>
    <row r="33" spans="1:15" x14ac:dyDescent="0.2">
      <c r="A33" s="58"/>
      <c r="B33" s="38" t="s">
        <v>13</v>
      </c>
      <c r="C33" s="39"/>
      <c r="D33" s="39"/>
      <c r="E33" s="39"/>
      <c r="F33" s="39"/>
      <c r="G33" s="39"/>
      <c r="H33" s="39"/>
      <c r="I33" s="39"/>
      <c r="J33" s="39">
        <v>1</v>
      </c>
      <c r="K33" s="39"/>
      <c r="L33" s="39"/>
      <c r="M33" s="39"/>
      <c r="N33" s="39">
        <v>9</v>
      </c>
      <c r="O33" s="39">
        <v>10</v>
      </c>
    </row>
    <row r="34" spans="1:15" x14ac:dyDescent="0.2">
      <c r="A34" s="58"/>
      <c r="B34" s="38" t="s">
        <v>31</v>
      </c>
      <c r="C34" s="39">
        <v>24</v>
      </c>
      <c r="D34" s="39">
        <v>8</v>
      </c>
      <c r="E34" s="39">
        <v>3</v>
      </c>
      <c r="F34" s="39">
        <v>10</v>
      </c>
      <c r="G34" s="39">
        <v>20</v>
      </c>
      <c r="H34" s="39">
        <v>15</v>
      </c>
      <c r="I34" s="39">
        <v>28</v>
      </c>
      <c r="J34" s="39">
        <v>16</v>
      </c>
      <c r="K34" s="39">
        <v>20</v>
      </c>
      <c r="L34" s="39">
        <v>26</v>
      </c>
      <c r="M34" s="39">
        <v>16</v>
      </c>
      <c r="N34" s="39">
        <v>24</v>
      </c>
      <c r="O34" s="39">
        <v>210</v>
      </c>
    </row>
    <row r="35" spans="1:15" x14ac:dyDescent="0.2">
      <c r="A35" s="58"/>
      <c r="B35" s="38" t="s">
        <v>15</v>
      </c>
      <c r="C35" s="39">
        <v>1</v>
      </c>
      <c r="D35" s="40"/>
      <c r="E35" s="40"/>
      <c r="F35" s="39"/>
      <c r="G35" s="39"/>
      <c r="H35" s="39">
        <v>1</v>
      </c>
      <c r="I35" s="39">
        <v>1</v>
      </c>
      <c r="J35" s="39">
        <v>1</v>
      </c>
      <c r="K35" s="39"/>
      <c r="L35" s="39">
        <v>3</v>
      </c>
      <c r="M35" s="39">
        <v>1</v>
      </c>
      <c r="N35" s="39">
        <v>3</v>
      </c>
      <c r="O35" s="39">
        <v>11</v>
      </c>
    </row>
    <row r="36" spans="1:15" x14ac:dyDescent="0.2">
      <c r="A36" s="58"/>
      <c r="B36" s="41" t="s">
        <v>32</v>
      </c>
      <c r="C36" s="42">
        <v>49</v>
      </c>
      <c r="D36" s="42">
        <v>17</v>
      </c>
      <c r="E36" s="42">
        <v>11</v>
      </c>
      <c r="F36" s="42">
        <v>19</v>
      </c>
      <c r="G36" s="42">
        <v>33</v>
      </c>
      <c r="H36" s="42">
        <v>43</v>
      </c>
      <c r="I36" s="42">
        <v>77</v>
      </c>
      <c r="J36" s="42">
        <v>72</v>
      </c>
      <c r="K36" s="42">
        <v>129</v>
      </c>
      <c r="L36" s="42">
        <v>151</v>
      </c>
      <c r="M36" s="42">
        <v>144</v>
      </c>
      <c r="N36" s="42">
        <v>225</v>
      </c>
      <c r="O36" s="42">
        <v>970</v>
      </c>
    </row>
    <row r="37" spans="1:15" x14ac:dyDescent="0.2">
      <c r="A37" s="59"/>
      <c r="B37" s="43" t="s">
        <v>33</v>
      </c>
      <c r="C37" s="44">
        <v>5.0515463917525802E-2</v>
      </c>
      <c r="D37" s="44">
        <v>1.7525773195876299E-2</v>
      </c>
      <c r="E37" s="44">
        <v>1.1340206185567E-2</v>
      </c>
      <c r="F37" s="44">
        <v>1.9587628865979399E-2</v>
      </c>
      <c r="G37" s="44">
        <v>3.4020618556701E-2</v>
      </c>
      <c r="H37" s="44">
        <v>4.4329896907216497E-2</v>
      </c>
      <c r="I37" s="44">
        <v>7.9381443298969095E-2</v>
      </c>
      <c r="J37" s="44">
        <v>7.4226804123711299E-2</v>
      </c>
      <c r="K37" s="44">
        <v>0.13298969072164901</v>
      </c>
      <c r="L37" s="44">
        <v>0.15567010309278401</v>
      </c>
      <c r="M37" s="44">
        <v>0.14845360824742301</v>
      </c>
      <c r="N37" s="44">
        <v>0.231958762886598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37</v>
      </c>
      <c r="B39" s="38" t="s">
        <v>10</v>
      </c>
      <c r="C39" s="39"/>
      <c r="D39" s="39"/>
      <c r="E39" s="39"/>
      <c r="F39" s="39"/>
      <c r="G39" s="39">
        <v>1</v>
      </c>
      <c r="H39" s="39">
        <v>5</v>
      </c>
      <c r="I39" s="39"/>
      <c r="J39" s="39">
        <v>1</v>
      </c>
      <c r="K39" s="39">
        <v>1</v>
      </c>
      <c r="L39" s="39">
        <v>15</v>
      </c>
      <c r="M39" s="39">
        <v>39</v>
      </c>
      <c r="N39" s="39">
        <v>331</v>
      </c>
      <c r="O39" s="39">
        <v>393</v>
      </c>
    </row>
    <row r="40" spans="1:15" x14ac:dyDescent="0.2">
      <c r="A40" s="58"/>
      <c r="B40" s="38" t="s">
        <v>12</v>
      </c>
      <c r="C40" s="39">
        <v>1</v>
      </c>
      <c r="D40" s="39"/>
      <c r="E40" s="39">
        <v>1</v>
      </c>
      <c r="F40" s="39">
        <v>4</v>
      </c>
      <c r="G40" s="39">
        <v>10</v>
      </c>
      <c r="H40" s="39">
        <v>18</v>
      </c>
      <c r="I40" s="39">
        <v>30</v>
      </c>
      <c r="J40" s="39">
        <v>56</v>
      </c>
      <c r="K40" s="39">
        <v>83</v>
      </c>
      <c r="L40" s="39">
        <v>104</v>
      </c>
      <c r="M40" s="39">
        <v>133</v>
      </c>
      <c r="N40" s="39">
        <v>168</v>
      </c>
      <c r="O40" s="39">
        <v>608</v>
      </c>
    </row>
    <row r="41" spans="1:15" x14ac:dyDescent="0.2">
      <c r="A41" s="58"/>
      <c r="B41" s="38" t="s">
        <v>13</v>
      </c>
      <c r="C41" s="39"/>
      <c r="D41" s="39"/>
      <c r="E41" s="39">
        <v>1</v>
      </c>
      <c r="F41" s="39"/>
      <c r="G41" s="39"/>
      <c r="H41" s="39"/>
      <c r="I41" s="39"/>
      <c r="J41" s="39"/>
      <c r="K41" s="39"/>
      <c r="L41" s="39">
        <v>1</v>
      </c>
      <c r="M41" s="39">
        <v>1</v>
      </c>
      <c r="N41" s="39">
        <v>31</v>
      </c>
      <c r="O41" s="39">
        <v>34</v>
      </c>
    </row>
    <row r="42" spans="1:15" x14ac:dyDescent="0.2">
      <c r="A42" s="58"/>
      <c r="B42" s="38" t="s">
        <v>31</v>
      </c>
      <c r="C42" s="39">
        <v>26</v>
      </c>
      <c r="D42" s="39">
        <v>6</v>
      </c>
      <c r="E42" s="39">
        <v>13</v>
      </c>
      <c r="F42" s="39">
        <v>9</v>
      </c>
      <c r="G42" s="39">
        <v>11</v>
      </c>
      <c r="H42" s="39">
        <v>27</v>
      </c>
      <c r="I42" s="39">
        <v>35</v>
      </c>
      <c r="J42" s="39">
        <v>34</v>
      </c>
      <c r="K42" s="39">
        <v>33</v>
      </c>
      <c r="L42" s="39">
        <v>32</v>
      </c>
      <c r="M42" s="39">
        <v>36</v>
      </c>
      <c r="N42" s="39">
        <v>33</v>
      </c>
      <c r="O42" s="39">
        <v>295</v>
      </c>
    </row>
    <row r="43" spans="1:15" x14ac:dyDescent="0.2">
      <c r="A43" s="58"/>
      <c r="B43" s="38" t="s">
        <v>15</v>
      </c>
      <c r="C43" s="39">
        <v>9</v>
      </c>
      <c r="D43" s="40"/>
      <c r="E43" s="40"/>
      <c r="F43" s="39"/>
      <c r="G43" s="39">
        <v>5</v>
      </c>
      <c r="H43" s="39">
        <v>1</v>
      </c>
      <c r="I43" s="39">
        <v>1</v>
      </c>
      <c r="J43" s="39">
        <v>2</v>
      </c>
      <c r="K43" s="39">
        <v>5</v>
      </c>
      <c r="L43" s="39">
        <v>6</v>
      </c>
      <c r="M43" s="39">
        <v>8</v>
      </c>
      <c r="N43" s="39">
        <v>11</v>
      </c>
      <c r="O43" s="39">
        <v>48</v>
      </c>
    </row>
    <row r="44" spans="1:15" x14ac:dyDescent="0.2">
      <c r="A44" s="58"/>
      <c r="B44" s="41" t="s">
        <v>32</v>
      </c>
      <c r="C44" s="42">
        <v>36</v>
      </c>
      <c r="D44" s="42">
        <v>6</v>
      </c>
      <c r="E44" s="42">
        <v>15</v>
      </c>
      <c r="F44" s="42">
        <v>13</v>
      </c>
      <c r="G44" s="42">
        <v>27</v>
      </c>
      <c r="H44" s="42">
        <v>51</v>
      </c>
      <c r="I44" s="42">
        <v>66</v>
      </c>
      <c r="J44" s="42">
        <v>93</v>
      </c>
      <c r="K44" s="42">
        <v>122</v>
      </c>
      <c r="L44" s="42">
        <v>158</v>
      </c>
      <c r="M44" s="42">
        <v>217</v>
      </c>
      <c r="N44" s="42">
        <v>574</v>
      </c>
      <c r="O44" s="42">
        <v>1378</v>
      </c>
    </row>
    <row r="45" spans="1:15" x14ac:dyDescent="0.2">
      <c r="A45" s="59"/>
      <c r="B45" s="43" t="s">
        <v>33</v>
      </c>
      <c r="C45" s="44">
        <v>2.6124818577648801E-2</v>
      </c>
      <c r="D45" s="44">
        <v>4.3541364296081301E-3</v>
      </c>
      <c r="E45" s="44">
        <v>1.08853410740203E-2</v>
      </c>
      <c r="F45" s="44">
        <v>9.4339622641509396E-3</v>
      </c>
      <c r="G45" s="44">
        <v>1.9593613933236598E-2</v>
      </c>
      <c r="H45" s="44">
        <v>3.7010159651669101E-2</v>
      </c>
      <c r="I45" s="44">
        <v>4.7895500725689398E-2</v>
      </c>
      <c r="J45" s="44">
        <v>6.7489114658926E-2</v>
      </c>
      <c r="K45" s="44">
        <v>8.8534107402031895E-2</v>
      </c>
      <c r="L45" s="44">
        <v>0.114658925979681</v>
      </c>
      <c r="M45" s="44">
        <v>0.15747460087082699</v>
      </c>
      <c r="N45" s="44">
        <v>0.41654571843251098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38</v>
      </c>
      <c r="B47" s="38" t="s">
        <v>10</v>
      </c>
      <c r="C47" s="39"/>
      <c r="D47" s="39"/>
      <c r="E47" s="39"/>
      <c r="F47" s="39"/>
      <c r="G47" s="39"/>
      <c r="H47" s="39"/>
      <c r="I47" s="39">
        <v>3</v>
      </c>
      <c r="J47" s="39">
        <v>4</v>
      </c>
      <c r="K47" s="39">
        <v>8</v>
      </c>
      <c r="L47" s="39">
        <v>7</v>
      </c>
      <c r="M47" s="39">
        <v>67</v>
      </c>
      <c r="N47" s="39">
        <v>1121</v>
      </c>
      <c r="O47" s="39">
        <v>1210</v>
      </c>
    </row>
    <row r="48" spans="1:15" x14ac:dyDescent="0.2">
      <c r="A48" s="58"/>
      <c r="B48" s="38" t="s">
        <v>12</v>
      </c>
      <c r="C48" s="39">
        <v>2</v>
      </c>
      <c r="D48" s="39">
        <v>2</v>
      </c>
      <c r="E48" s="39">
        <v>1</v>
      </c>
      <c r="F48" s="39">
        <v>6</v>
      </c>
      <c r="G48" s="39">
        <v>6</v>
      </c>
      <c r="H48" s="39">
        <v>12</v>
      </c>
      <c r="I48" s="39">
        <v>32</v>
      </c>
      <c r="J48" s="39">
        <v>53</v>
      </c>
      <c r="K48" s="39">
        <v>126</v>
      </c>
      <c r="L48" s="39">
        <v>208</v>
      </c>
      <c r="M48" s="39">
        <v>192</v>
      </c>
      <c r="N48" s="39">
        <v>263</v>
      </c>
      <c r="O48" s="39">
        <v>903</v>
      </c>
    </row>
    <row r="49" spans="1:15" x14ac:dyDescent="0.2">
      <c r="A49" s="58"/>
      <c r="B49" s="38" t="s">
        <v>13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31</v>
      </c>
      <c r="O49" s="39">
        <v>31</v>
      </c>
    </row>
    <row r="50" spans="1:15" x14ac:dyDescent="0.2">
      <c r="A50" s="58"/>
      <c r="B50" s="38" t="s">
        <v>31</v>
      </c>
      <c r="C50" s="39">
        <v>18</v>
      </c>
      <c r="D50" s="39">
        <v>8</v>
      </c>
      <c r="E50" s="39">
        <v>5</v>
      </c>
      <c r="F50" s="39">
        <v>13</v>
      </c>
      <c r="G50" s="39">
        <v>14</v>
      </c>
      <c r="H50" s="39">
        <v>13</v>
      </c>
      <c r="I50" s="39">
        <v>43</v>
      </c>
      <c r="J50" s="39">
        <v>51</v>
      </c>
      <c r="K50" s="39">
        <v>65</v>
      </c>
      <c r="L50" s="39">
        <v>50</v>
      </c>
      <c r="M50" s="39">
        <v>63</v>
      </c>
      <c r="N50" s="39">
        <v>52</v>
      </c>
      <c r="O50" s="39">
        <v>395</v>
      </c>
    </row>
    <row r="51" spans="1:15" x14ac:dyDescent="0.2">
      <c r="A51" s="58"/>
      <c r="B51" s="38" t="s">
        <v>15</v>
      </c>
      <c r="C51" s="39"/>
      <c r="D51" s="40"/>
      <c r="E51" s="40">
        <v>2</v>
      </c>
      <c r="F51" s="39"/>
      <c r="G51" s="39"/>
      <c r="H51" s="39"/>
      <c r="I51" s="39">
        <v>1</v>
      </c>
      <c r="J51" s="39"/>
      <c r="K51" s="39">
        <v>1</v>
      </c>
      <c r="L51" s="39"/>
      <c r="M51" s="39">
        <v>1</v>
      </c>
      <c r="N51" s="39">
        <v>4</v>
      </c>
      <c r="O51" s="39">
        <v>9</v>
      </c>
    </row>
    <row r="52" spans="1:15" x14ac:dyDescent="0.2">
      <c r="A52" s="58"/>
      <c r="B52" s="41" t="s">
        <v>32</v>
      </c>
      <c r="C52" s="42">
        <v>20</v>
      </c>
      <c r="D52" s="42">
        <v>10</v>
      </c>
      <c r="E52" s="42">
        <v>8</v>
      </c>
      <c r="F52" s="42">
        <v>19</v>
      </c>
      <c r="G52" s="42">
        <v>20</v>
      </c>
      <c r="H52" s="42">
        <v>25</v>
      </c>
      <c r="I52" s="42">
        <v>79</v>
      </c>
      <c r="J52" s="42">
        <v>108</v>
      </c>
      <c r="K52" s="42">
        <v>200</v>
      </c>
      <c r="L52" s="42">
        <v>265</v>
      </c>
      <c r="M52" s="42">
        <v>323</v>
      </c>
      <c r="N52" s="42">
        <v>1471</v>
      </c>
      <c r="O52" s="42">
        <v>2548</v>
      </c>
    </row>
    <row r="53" spans="1:15" x14ac:dyDescent="0.2">
      <c r="A53" s="59"/>
      <c r="B53" s="43" t="s">
        <v>33</v>
      </c>
      <c r="C53" s="44">
        <v>7.8492935635792807E-3</v>
      </c>
      <c r="D53" s="44">
        <v>3.9246467817896404E-3</v>
      </c>
      <c r="E53" s="44">
        <v>3.13971742543171E-3</v>
      </c>
      <c r="F53" s="44">
        <v>7.4568288854003099E-3</v>
      </c>
      <c r="G53" s="44">
        <v>7.8492935635792807E-3</v>
      </c>
      <c r="H53" s="44">
        <v>9.8116169544740992E-3</v>
      </c>
      <c r="I53" s="44">
        <v>3.1004709576138101E-2</v>
      </c>
      <c r="J53" s="44">
        <v>4.2386185243328101E-2</v>
      </c>
      <c r="K53" s="44">
        <v>7.8492935635792793E-2</v>
      </c>
      <c r="L53" s="44">
        <v>0.104003139717425</v>
      </c>
      <c r="M53" s="44">
        <v>0.126766091051805</v>
      </c>
      <c r="N53" s="44">
        <v>0.57731554160125598</v>
      </c>
      <c r="O53" s="44">
        <v>1</v>
      </c>
    </row>
    <row r="55" spans="1:15" x14ac:dyDescent="0.2">
      <c r="A55" s="57" t="s">
        <v>39</v>
      </c>
      <c r="B55" s="38" t="s">
        <v>10</v>
      </c>
      <c r="C55" s="39">
        <v>20</v>
      </c>
      <c r="D55" s="39"/>
      <c r="E55" s="39">
        <v>3</v>
      </c>
      <c r="F55" s="39">
        <v>3</v>
      </c>
      <c r="G55" s="39">
        <v>2</v>
      </c>
      <c r="H55" s="39">
        <v>1</v>
      </c>
      <c r="I55" s="39"/>
      <c r="J55" s="39">
        <v>2</v>
      </c>
      <c r="K55" s="39">
        <v>3</v>
      </c>
      <c r="L55" s="39">
        <v>13</v>
      </c>
      <c r="M55" s="39">
        <v>31</v>
      </c>
      <c r="N55" s="39">
        <v>299</v>
      </c>
      <c r="O55" s="39">
        <v>377</v>
      </c>
    </row>
    <row r="56" spans="1:15" x14ac:dyDescent="0.2">
      <c r="A56" s="58"/>
      <c r="B56" s="38" t="s">
        <v>12</v>
      </c>
      <c r="C56" s="39">
        <v>5</v>
      </c>
      <c r="D56" s="39">
        <v>1</v>
      </c>
      <c r="E56" s="39">
        <v>1</v>
      </c>
      <c r="F56" s="39">
        <v>3</v>
      </c>
      <c r="G56" s="39">
        <v>23</v>
      </c>
      <c r="H56" s="39">
        <v>29</v>
      </c>
      <c r="I56" s="39">
        <v>41</v>
      </c>
      <c r="J56" s="39">
        <v>58</v>
      </c>
      <c r="K56" s="39">
        <v>123</v>
      </c>
      <c r="L56" s="39">
        <v>205</v>
      </c>
      <c r="M56" s="39">
        <v>167</v>
      </c>
      <c r="N56" s="39">
        <v>186</v>
      </c>
      <c r="O56" s="39">
        <v>842</v>
      </c>
    </row>
    <row r="57" spans="1:15" x14ac:dyDescent="0.2">
      <c r="A57" s="58"/>
      <c r="B57" s="38" t="s">
        <v>13</v>
      </c>
      <c r="C57" s="39"/>
      <c r="D57" s="39"/>
      <c r="E57" s="39"/>
      <c r="F57" s="39"/>
      <c r="G57" s="39"/>
      <c r="H57" s="39">
        <v>1</v>
      </c>
      <c r="I57" s="39"/>
      <c r="J57" s="39"/>
      <c r="K57" s="39"/>
      <c r="L57" s="39"/>
      <c r="M57" s="39"/>
      <c r="N57" s="39">
        <v>20</v>
      </c>
      <c r="O57" s="39">
        <v>21</v>
      </c>
    </row>
    <row r="58" spans="1:15" x14ac:dyDescent="0.2">
      <c r="A58" s="58"/>
      <c r="B58" s="38" t="s">
        <v>31</v>
      </c>
      <c r="C58" s="39">
        <v>9</v>
      </c>
      <c r="D58" s="39">
        <v>1</v>
      </c>
      <c r="E58" s="39">
        <v>10</v>
      </c>
      <c r="F58" s="39">
        <v>16</v>
      </c>
      <c r="G58" s="39">
        <v>19</v>
      </c>
      <c r="H58" s="39">
        <v>23</v>
      </c>
      <c r="I58" s="39">
        <v>41</v>
      </c>
      <c r="J58" s="39">
        <v>47</v>
      </c>
      <c r="K58" s="39">
        <v>40</v>
      </c>
      <c r="L58" s="39">
        <v>50</v>
      </c>
      <c r="M58" s="39">
        <v>58</v>
      </c>
      <c r="N58" s="39">
        <v>65</v>
      </c>
      <c r="O58" s="39">
        <v>379</v>
      </c>
    </row>
    <row r="59" spans="1:15" x14ac:dyDescent="0.2">
      <c r="A59" s="58"/>
      <c r="B59" s="38" t="s">
        <v>15</v>
      </c>
      <c r="C59" s="39">
        <v>6</v>
      </c>
      <c r="D59" s="40"/>
      <c r="E59" s="40">
        <v>1</v>
      </c>
      <c r="F59" s="39">
        <v>1</v>
      </c>
      <c r="G59" s="39">
        <v>3</v>
      </c>
      <c r="H59" s="39">
        <v>2</v>
      </c>
      <c r="I59" s="39"/>
      <c r="J59" s="39">
        <v>1</v>
      </c>
      <c r="K59" s="39">
        <v>6</v>
      </c>
      <c r="L59" s="39">
        <v>4</v>
      </c>
      <c r="M59" s="39">
        <v>2</v>
      </c>
      <c r="N59" s="39">
        <v>7</v>
      </c>
      <c r="O59" s="39">
        <v>33</v>
      </c>
    </row>
    <row r="60" spans="1:15" x14ac:dyDescent="0.2">
      <c r="A60" s="58"/>
      <c r="B60" s="41" t="s">
        <v>32</v>
      </c>
      <c r="C60" s="42">
        <v>40</v>
      </c>
      <c r="D60" s="42">
        <v>2</v>
      </c>
      <c r="E60" s="42">
        <v>15</v>
      </c>
      <c r="F60" s="42">
        <v>23</v>
      </c>
      <c r="G60" s="42">
        <v>47</v>
      </c>
      <c r="H60" s="42">
        <v>56</v>
      </c>
      <c r="I60" s="42">
        <v>82</v>
      </c>
      <c r="J60" s="42">
        <v>108</v>
      </c>
      <c r="K60" s="42">
        <v>172</v>
      </c>
      <c r="L60" s="42">
        <v>272</v>
      </c>
      <c r="M60" s="42">
        <v>258</v>
      </c>
      <c r="N60" s="42">
        <v>577</v>
      </c>
      <c r="O60" s="42">
        <v>1652</v>
      </c>
    </row>
    <row r="61" spans="1:15" x14ac:dyDescent="0.2">
      <c r="A61" s="59"/>
      <c r="B61" s="43" t="s">
        <v>33</v>
      </c>
      <c r="C61" s="44">
        <v>2.4213075060532701E-2</v>
      </c>
      <c r="D61" s="44">
        <v>1.2106537530266301E-3</v>
      </c>
      <c r="E61" s="44">
        <v>9.0799031476997607E-3</v>
      </c>
      <c r="F61" s="44">
        <v>1.39225181598063E-2</v>
      </c>
      <c r="G61" s="44">
        <v>2.84503631961259E-2</v>
      </c>
      <c r="H61" s="44">
        <v>3.3898305084745797E-2</v>
      </c>
      <c r="I61" s="44">
        <v>4.9636803874092E-2</v>
      </c>
      <c r="J61" s="44">
        <v>6.5375302663438301E-2</v>
      </c>
      <c r="K61" s="44">
        <v>0.10411622276029101</v>
      </c>
      <c r="L61" s="44">
        <v>0.164648910411622</v>
      </c>
      <c r="M61" s="44">
        <v>0.15617433414043599</v>
      </c>
      <c r="N61" s="44">
        <v>0.349273607748184</v>
      </c>
      <c r="O61" s="44">
        <v>1</v>
      </c>
    </row>
    <row r="63" spans="1:15" x14ac:dyDescent="0.2">
      <c r="A63" s="57" t="s">
        <v>40</v>
      </c>
      <c r="B63" s="38" t="s">
        <v>10</v>
      </c>
      <c r="C63" s="39">
        <v>40</v>
      </c>
      <c r="D63" s="39">
        <v>6</v>
      </c>
      <c r="E63" s="39">
        <v>12</v>
      </c>
      <c r="F63" s="39">
        <v>21</v>
      </c>
      <c r="G63" s="39">
        <v>8</v>
      </c>
      <c r="H63" s="39">
        <v>3</v>
      </c>
      <c r="I63" s="39">
        <v>9</v>
      </c>
      <c r="J63" s="39">
        <v>8</v>
      </c>
      <c r="K63" s="39">
        <v>25</v>
      </c>
      <c r="L63" s="39">
        <v>109</v>
      </c>
      <c r="M63" s="39">
        <v>268</v>
      </c>
      <c r="N63" s="39">
        <v>1977</v>
      </c>
      <c r="O63" s="39">
        <v>2486</v>
      </c>
    </row>
    <row r="64" spans="1:15" x14ac:dyDescent="0.2">
      <c r="A64" s="58"/>
      <c r="B64" s="38" t="s">
        <v>12</v>
      </c>
      <c r="C64" s="39">
        <v>32</v>
      </c>
      <c r="D64" s="39">
        <v>19</v>
      </c>
      <c r="E64" s="39">
        <v>50</v>
      </c>
      <c r="F64" s="39">
        <v>68</v>
      </c>
      <c r="G64" s="39">
        <v>114</v>
      </c>
      <c r="H64" s="39">
        <v>126</v>
      </c>
      <c r="I64" s="39">
        <v>133</v>
      </c>
      <c r="J64" s="39">
        <v>206</v>
      </c>
      <c r="K64" s="39">
        <v>435</v>
      </c>
      <c r="L64" s="39">
        <v>733</v>
      </c>
      <c r="M64" s="39">
        <v>724</v>
      </c>
      <c r="N64" s="39">
        <v>1004</v>
      </c>
      <c r="O64" s="39">
        <v>3644</v>
      </c>
    </row>
    <row r="65" spans="1:15" x14ac:dyDescent="0.2">
      <c r="A65" s="58"/>
      <c r="B65" s="38" t="s">
        <v>13</v>
      </c>
      <c r="C65" s="39">
        <v>6</v>
      </c>
      <c r="D65" s="39"/>
      <c r="E65" s="39"/>
      <c r="F65" s="39"/>
      <c r="G65" s="39">
        <v>2</v>
      </c>
      <c r="H65" s="39"/>
      <c r="I65" s="39"/>
      <c r="J65" s="39"/>
      <c r="K65" s="39"/>
      <c r="L65" s="39"/>
      <c r="M65" s="39">
        <v>2</v>
      </c>
      <c r="N65" s="39">
        <v>162</v>
      </c>
      <c r="O65" s="39">
        <v>172</v>
      </c>
    </row>
    <row r="66" spans="1:15" x14ac:dyDescent="0.2">
      <c r="A66" s="58"/>
      <c r="B66" s="38" t="s">
        <v>31</v>
      </c>
      <c r="C66" s="39">
        <v>27</v>
      </c>
      <c r="D66" s="39">
        <v>11</v>
      </c>
      <c r="E66" s="39">
        <v>15</v>
      </c>
      <c r="F66" s="39">
        <v>26</v>
      </c>
      <c r="G66" s="39">
        <v>66</v>
      </c>
      <c r="H66" s="39">
        <v>110</v>
      </c>
      <c r="I66" s="39">
        <v>168</v>
      </c>
      <c r="J66" s="39">
        <v>167</v>
      </c>
      <c r="K66" s="39">
        <v>175</v>
      </c>
      <c r="L66" s="39">
        <v>202</v>
      </c>
      <c r="M66" s="39">
        <v>267</v>
      </c>
      <c r="N66" s="39">
        <v>274</v>
      </c>
      <c r="O66" s="39">
        <v>1508</v>
      </c>
    </row>
    <row r="67" spans="1:15" x14ac:dyDescent="0.2">
      <c r="A67" s="58"/>
      <c r="B67" s="38" t="s">
        <v>15</v>
      </c>
      <c r="C67" s="39">
        <v>48</v>
      </c>
      <c r="D67" s="40">
        <v>5</v>
      </c>
      <c r="E67" s="40">
        <v>3</v>
      </c>
      <c r="F67" s="39">
        <v>10</v>
      </c>
      <c r="G67" s="39">
        <v>9</v>
      </c>
      <c r="H67" s="39">
        <v>13</v>
      </c>
      <c r="I67" s="39">
        <v>11</v>
      </c>
      <c r="J67" s="39">
        <v>15</v>
      </c>
      <c r="K67" s="39">
        <v>15</v>
      </c>
      <c r="L67" s="39">
        <v>12</v>
      </c>
      <c r="M67" s="39">
        <v>20</v>
      </c>
      <c r="N67" s="39">
        <v>16</v>
      </c>
      <c r="O67" s="39">
        <v>177</v>
      </c>
    </row>
    <row r="68" spans="1:15" x14ac:dyDescent="0.2">
      <c r="A68" s="58"/>
      <c r="B68" s="41" t="s">
        <v>32</v>
      </c>
      <c r="C68" s="42">
        <v>153</v>
      </c>
      <c r="D68" s="42">
        <v>41</v>
      </c>
      <c r="E68" s="42">
        <v>80</v>
      </c>
      <c r="F68" s="42">
        <v>125</v>
      </c>
      <c r="G68" s="42">
        <v>199</v>
      </c>
      <c r="H68" s="42">
        <v>252</v>
      </c>
      <c r="I68" s="42">
        <v>321</v>
      </c>
      <c r="J68" s="42">
        <v>396</v>
      </c>
      <c r="K68" s="42">
        <v>650</v>
      </c>
      <c r="L68" s="42">
        <v>1056</v>
      </c>
      <c r="M68" s="42">
        <v>1281</v>
      </c>
      <c r="N68" s="42">
        <v>3433</v>
      </c>
      <c r="O68" s="42">
        <v>7987</v>
      </c>
    </row>
    <row r="69" spans="1:15" x14ac:dyDescent="0.2">
      <c r="A69" s="59"/>
      <c r="B69" s="43" t="s">
        <v>33</v>
      </c>
      <c r="C69" s="44">
        <v>1.9156128709152401E-2</v>
      </c>
      <c r="D69" s="44">
        <v>5.1333416802303699E-3</v>
      </c>
      <c r="E69" s="44">
        <v>1.001627644923E-2</v>
      </c>
      <c r="F69" s="44">
        <v>1.5650431951921898E-2</v>
      </c>
      <c r="G69" s="44">
        <v>2.4915487667459602E-2</v>
      </c>
      <c r="H69" s="44">
        <v>3.15512708150745E-2</v>
      </c>
      <c r="I69" s="44">
        <v>4.0190309252535403E-2</v>
      </c>
      <c r="J69" s="44">
        <v>4.9580568423688499E-2</v>
      </c>
      <c r="K69" s="44">
        <v>8.1382246149993703E-2</v>
      </c>
      <c r="L69" s="44">
        <v>0.132214849129836</v>
      </c>
      <c r="M69" s="44">
        <v>0.160385626643295</v>
      </c>
      <c r="N69" s="44">
        <v>0.42982346312758202</v>
      </c>
      <c r="O69" s="44">
        <v>1</v>
      </c>
    </row>
    <row r="71" spans="1:15" x14ac:dyDescent="0.2">
      <c r="A71" s="57" t="s">
        <v>41</v>
      </c>
      <c r="B71" s="38" t="s">
        <v>10</v>
      </c>
      <c r="C71" s="39"/>
      <c r="D71" s="39"/>
      <c r="E71" s="39"/>
      <c r="F71" s="39"/>
      <c r="G71" s="39"/>
      <c r="H71" s="39"/>
      <c r="I71" s="39"/>
      <c r="J71" s="39">
        <v>1</v>
      </c>
      <c r="K71" s="39">
        <v>1</v>
      </c>
      <c r="L71" s="39">
        <v>5</v>
      </c>
      <c r="M71" s="39">
        <v>12</v>
      </c>
      <c r="N71" s="39">
        <v>108</v>
      </c>
      <c r="O71" s="39">
        <v>127</v>
      </c>
    </row>
    <row r="72" spans="1:15" x14ac:dyDescent="0.2">
      <c r="A72" s="58"/>
      <c r="B72" s="38" t="s">
        <v>12</v>
      </c>
      <c r="C72" s="39">
        <v>17</v>
      </c>
      <c r="D72" s="39">
        <v>2</v>
      </c>
      <c r="E72" s="39">
        <v>15</v>
      </c>
      <c r="F72" s="39">
        <v>17</v>
      </c>
      <c r="G72" s="39">
        <v>21</v>
      </c>
      <c r="H72" s="39">
        <v>24</v>
      </c>
      <c r="I72" s="39">
        <v>44</v>
      </c>
      <c r="J72" s="39">
        <v>49</v>
      </c>
      <c r="K72" s="39">
        <v>70</v>
      </c>
      <c r="L72" s="39">
        <v>89</v>
      </c>
      <c r="M72" s="39">
        <v>82</v>
      </c>
      <c r="N72" s="39">
        <v>94</v>
      </c>
      <c r="O72" s="39">
        <v>524</v>
      </c>
    </row>
    <row r="73" spans="1:15" x14ac:dyDescent="0.2">
      <c r="A73" s="58"/>
      <c r="B73" s="38" t="s">
        <v>13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>
        <v>3</v>
      </c>
      <c r="N73" s="39">
        <v>14</v>
      </c>
      <c r="O73" s="39">
        <v>17</v>
      </c>
    </row>
    <row r="74" spans="1:15" x14ac:dyDescent="0.2">
      <c r="A74" s="58"/>
      <c r="B74" s="38" t="s">
        <v>31</v>
      </c>
      <c r="C74" s="39">
        <v>15</v>
      </c>
      <c r="D74" s="39">
        <v>8</v>
      </c>
      <c r="E74" s="39">
        <v>10</v>
      </c>
      <c r="F74" s="39">
        <v>14</v>
      </c>
      <c r="G74" s="39">
        <v>14</v>
      </c>
      <c r="H74" s="39">
        <v>23</v>
      </c>
      <c r="I74" s="39">
        <v>18</v>
      </c>
      <c r="J74" s="39">
        <v>20</v>
      </c>
      <c r="K74" s="39">
        <v>18</v>
      </c>
      <c r="L74" s="39">
        <v>20</v>
      </c>
      <c r="M74" s="39">
        <v>17</v>
      </c>
      <c r="N74" s="39">
        <v>25</v>
      </c>
      <c r="O74" s="39">
        <v>202</v>
      </c>
    </row>
    <row r="75" spans="1:15" x14ac:dyDescent="0.2">
      <c r="A75" s="58"/>
      <c r="B75" s="38" t="s">
        <v>15</v>
      </c>
      <c r="C75" s="39">
        <v>2</v>
      </c>
      <c r="D75" s="40">
        <v>1</v>
      </c>
      <c r="E75" s="40">
        <v>1</v>
      </c>
      <c r="F75" s="39"/>
      <c r="G75" s="39"/>
      <c r="H75" s="39">
        <v>2</v>
      </c>
      <c r="I75" s="39"/>
      <c r="J75" s="39">
        <v>1</v>
      </c>
      <c r="K75" s="39">
        <v>1</v>
      </c>
      <c r="L75" s="39"/>
      <c r="M75" s="39">
        <v>1</v>
      </c>
      <c r="N75" s="39">
        <v>8</v>
      </c>
      <c r="O75" s="39">
        <v>17</v>
      </c>
    </row>
    <row r="76" spans="1:15" x14ac:dyDescent="0.2">
      <c r="A76" s="58"/>
      <c r="B76" s="41" t="s">
        <v>32</v>
      </c>
      <c r="C76" s="42">
        <v>34</v>
      </c>
      <c r="D76" s="42">
        <v>11</v>
      </c>
      <c r="E76" s="42">
        <v>26</v>
      </c>
      <c r="F76" s="42">
        <v>31</v>
      </c>
      <c r="G76" s="42">
        <v>35</v>
      </c>
      <c r="H76" s="42">
        <v>49</v>
      </c>
      <c r="I76" s="42">
        <v>62</v>
      </c>
      <c r="J76" s="42">
        <v>71</v>
      </c>
      <c r="K76" s="42">
        <v>90</v>
      </c>
      <c r="L76" s="42">
        <v>114</v>
      </c>
      <c r="M76" s="42">
        <v>115</v>
      </c>
      <c r="N76" s="42">
        <v>249</v>
      </c>
      <c r="O76" s="42">
        <v>887</v>
      </c>
    </row>
    <row r="77" spans="1:15" x14ac:dyDescent="0.2">
      <c r="A77" s="59"/>
      <c r="B77" s="43" t="s">
        <v>33</v>
      </c>
      <c r="C77" s="44">
        <v>3.8331454340473498E-2</v>
      </c>
      <c r="D77" s="44">
        <v>1.2401352874859099E-2</v>
      </c>
      <c r="E77" s="44">
        <v>2.9312288613303299E-2</v>
      </c>
      <c r="F77" s="44">
        <v>3.4949267192784697E-2</v>
      </c>
      <c r="G77" s="44">
        <v>3.9458850056369801E-2</v>
      </c>
      <c r="H77" s="44">
        <v>5.5242390078917701E-2</v>
      </c>
      <c r="I77" s="44">
        <v>6.9898534385569297E-2</v>
      </c>
      <c r="J77" s="44">
        <v>8.0045095828635907E-2</v>
      </c>
      <c r="K77" s="44">
        <v>0.101465614430665</v>
      </c>
      <c r="L77" s="44">
        <v>0.128523111612176</v>
      </c>
      <c r="M77" s="44">
        <v>0.12965050732807201</v>
      </c>
      <c r="N77" s="44">
        <v>0.28072153325817401</v>
      </c>
      <c r="O77" s="44">
        <v>1</v>
      </c>
    </row>
    <row r="79" spans="1:15" x14ac:dyDescent="0.2">
      <c r="A79" s="57" t="s">
        <v>42</v>
      </c>
      <c r="B79" s="38" t="s">
        <v>10</v>
      </c>
      <c r="C79" s="39"/>
      <c r="D79" s="39">
        <v>1</v>
      </c>
      <c r="E79" s="39">
        <v>2</v>
      </c>
      <c r="F79" s="39"/>
      <c r="G79" s="39"/>
      <c r="H79" s="39"/>
      <c r="I79" s="39"/>
      <c r="J79" s="39">
        <v>1</v>
      </c>
      <c r="K79" s="39">
        <v>4</v>
      </c>
      <c r="L79" s="39">
        <v>8</v>
      </c>
      <c r="M79" s="39">
        <v>25</v>
      </c>
      <c r="N79" s="39">
        <v>176</v>
      </c>
      <c r="O79" s="39">
        <v>217</v>
      </c>
    </row>
    <row r="80" spans="1:15" x14ac:dyDescent="0.2">
      <c r="A80" s="58"/>
      <c r="B80" s="38" t="s">
        <v>12</v>
      </c>
      <c r="C80" s="39">
        <v>13</v>
      </c>
      <c r="D80" s="39">
        <v>5</v>
      </c>
      <c r="E80" s="39">
        <v>5</v>
      </c>
      <c r="F80" s="39">
        <v>3</v>
      </c>
      <c r="G80" s="39">
        <v>15</v>
      </c>
      <c r="H80" s="39">
        <v>18</v>
      </c>
      <c r="I80" s="39">
        <v>34</v>
      </c>
      <c r="J80" s="39">
        <v>38</v>
      </c>
      <c r="K80" s="39">
        <v>87</v>
      </c>
      <c r="L80" s="39">
        <v>165</v>
      </c>
      <c r="M80" s="39">
        <v>144</v>
      </c>
      <c r="N80" s="39">
        <v>139</v>
      </c>
      <c r="O80" s="39">
        <v>666</v>
      </c>
    </row>
    <row r="81" spans="1:15" x14ac:dyDescent="0.2">
      <c r="A81" s="58"/>
      <c r="B81" s="38" t="s">
        <v>13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>
        <v>19</v>
      </c>
      <c r="O81" s="39">
        <v>19</v>
      </c>
    </row>
    <row r="82" spans="1:15" x14ac:dyDescent="0.2">
      <c r="A82" s="58"/>
      <c r="B82" s="38" t="s">
        <v>31</v>
      </c>
      <c r="C82" s="39">
        <v>27</v>
      </c>
      <c r="D82" s="39">
        <v>8</v>
      </c>
      <c r="E82" s="39">
        <v>12</v>
      </c>
      <c r="F82" s="39">
        <v>22</v>
      </c>
      <c r="G82" s="39">
        <v>17</v>
      </c>
      <c r="H82" s="39">
        <v>18</v>
      </c>
      <c r="I82" s="39">
        <v>26</v>
      </c>
      <c r="J82" s="39">
        <v>38</v>
      </c>
      <c r="K82" s="39">
        <v>36</v>
      </c>
      <c r="L82" s="39">
        <v>37</v>
      </c>
      <c r="M82" s="39">
        <v>34</v>
      </c>
      <c r="N82" s="39">
        <v>35</v>
      </c>
      <c r="O82" s="39">
        <v>310</v>
      </c>
    </row>
    <row r="83" spans="1:15" x14ac:dyDescent="0.2">
      <c r="A83" s="58"/>
      <c r="B83" s="38" t="s">
        <v>15</v>
      </c>
      <c r="C83" s="39"/>
      <c r="D83" s="40"/>
      <c r="E83" s="40"/>
      <c r="F83" s="39">
        <v>1</v>
      </c>
      <c r="G83" s="39"/>
      <c r="H83" s="39">
        <v>1</v>
      </c>
      <c r="I83" s="39"/>
      <c r="J83" s="39"/>
      <c r="K83" s="39"/>
      <c r="L83" s="39"/>
      <c r="M83" s="39">
        <v>1</v>
      </c>
      <c r="N83" s="39">
        <v>6</v>
      </c>
      <c r="O83" s="39">
        <v>9</v>
      </c>
    </row>
    <row r="84" spans="1:15" x14ac:dyDescent="0.2">
      <c r="A84" s="58"/>
      <c r="B84" s="41" t="s">
        <v>32</v>
      </c>
      <c r="C84" s="42">
        <v>40</v>
      </c>
      <c r="D84" s="42">
        <v>14</v>
      </c>
      <c r="E84" s="42">
        <v>19</v>
      </c>
      <c r="F84" s="42">
        <v>26</v>
      </c>
      <c r="G84" s="42">
        <v>32</v>
      </c>
      <c r="H84" s="42">
        <v>37</v>
      </c>
      <c r="I84" s="42">
        <v>60</v>
      </c>
      <c r="J84" s="42">
        <v>77</v>
      </c>
      <c r="K84" s="42">
        <v>127</v>
      </c>
      <c r="L84" s="42">
        <v>210</v>
      </c>
      <c r="M84" s="42">
        <v>204</v>
      </c>
      <c r="N84" s="42">
        <v>375</v>
      </c>
      <c r="O84" s="42">
        <v>1221</v>
      </c>
    </row>
    <row r="85" spans="1:15" x14ac:dyDescent="0.2">
      <c r="A85" s="59"/>
      <c r="B85" s="43" t="s">
        <v>33</v>
      </c>
      <c r="C85" s="44">
        <v>3.2760032760032802E-2</v>
      </c>
      <c r="D85" s="44">
        <v>1.14660114660115E-2</v>
      </c>
      <c r="E85" s="44">
        <v>1.55610155610156E-2</v>
      </c>
      <c r="F85" s="44">
        <v>2.12940212940213E-2</v>
      </c>
      <c r="G85" s="44">
        <v>2.6208026208026199E-2</v>
      </c>
      <c r="H85" s="44">
        <v>3.03030303030303E-2</v>
      </c>
      <c r="I85" s="44">
        <v>4.9140049140049102E-2</v>
      </c>
      <c r="J85" s="44">
        <v>6.3063063063063099E-2</v>
      </c>
      <c r="K85" s="44">
        <v>0.104013104013104</v>
      </c>
      <c r="L85" s="44">
        <v>0.171990171990172</v>
      </c>
      <c r="M85" s="44">
        <v>0.16707616707616699</v>
      </c>
      <c r="N85" s="44">
        <v>0.307125307125307</v>
      </c>
      <c r="O85" s="44">
        <v>1</v>
      </c>
    </row>
    <row r="87" spans="1:15" x14ac:dyDescent="0.2">
      <c r="A87" s="52" t="s">
        <v>50</v>
      </c>
    </row>
    <row r="88" spans="1:15" x14ac:dyDescent="0.2">
      <c r="A88" s="53" t="s">
        <v>51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4724E-3C7C-41BE-9F10-3929449183F2}"/>
</file>

<file path=customXml/itemProps2.xml><?xml version="1.0" encoding="utf-8"?>
<ds:datastoreItem xmlns:ds="http://schemas.openxmlformats.org/officeDocument/2006/customXml" ds:itemID="{0B2BB45D-29C3-462B-85D5-A5125881BAA5}"/>
</file>

<file path=customXml/itemProps3.xml><?xml version="1.0" encoding="utf-8"?>
<ds:datastoreItem xmlns:ds="http://schemas.openxmlformats.org/officeDocument/2006/customXml" ds:itemID="{EA7DA0E3-FDB7-45C4-A1CB-A4A9F36EF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