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activeTab="1"/>
  </bookViews>
  <sheets>
    <sheet name="Flussi_trento" sheetId="1" r:id="rId1"/>
    <sheet name="varpend_trento" sheetId="2" r:id="rId2"/>
  </sheets>
  <definedNames>
    <definedName name="_xlnm._FilterDatabase" localSheetId="0" hidden="1">Flussi_trento!$A$5:$B$9</definedName>
    <definedName name="_xlnm._FilterDatabase" localSheetId="1" hidden="1">varpend_trento!$A$5:$E$5</definedName>
    <definedName name="_xlnm.Print_Area" localSheetId="0">Flussi_trento!$A$1:$H$49</definedName>
    <definedName name="_xlnm.Print_Area" localSheetId="1">varpend_trento!$A$1:$E$19</definedName>
    <definedName name="_xlnm.Print_Titles" localSheetId="0">Flussi_trento!$5:$5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G45" i="1" l="1"/>
  <c r="H26" i="1"/>
  <c r="G26" i="1"/>
  <c r="H16" i="1"/>
  <c r="G16" i="1"/>
  <c r="H9" i="1"/>
  <c r="G9" i="1"/>
  <c r="G11" i="1" l="1"/>
  <c r="G18" i="1"/>
  <c r="G28" i="1"/>
  <c r="D43" i="1"/>
  <c r="C45" i="1" s="1"/>
  <c r="C43" i="1"/>
  <c r="D34" i="1"/>
  <c r="C34" i="1"/>
  <c r="D26" i="1"/>
  <c r="C28" i="1" s="1"/>
  <c r="C26" i="1"/>
  <c r="D16" i="1"/>
  <c r="C16" i="1"/>
  <c r="D9" i="1"/>
  <c r="C9" i="1"/>
  <c r="C18" i="1" l="1"/>
  <c r="C36" i="1"/>
  <c r="C11" i="1"/>
  <c r="E15" i="2"/>
  <c r="E11" i="2"/>
  <c r="E9" i="2"/>
  <c r="E7" i="2"/>
  <c r="F43" i="1"/>
  <c r="E43" i="1"/>
  <c r="F34" i="1"/>
  <c r="E34" i="1"/>
  <c r="F26" i="1"/>
  <c r="E28" i="1" s="1"/>
  <c r="E26" i="1"/>
  <c r="F16" i="1"/>
  <c r="E16" i="1"/>
  <c r="F9" i="1"/>
  <c r="E9" i="1"/>
  <c r="E11" i="1" l="1"/>
  <c r="E45" i="1"/>
  <c r="E18" i="1"/>
  <c r="E36" i="1"/>
</calcChain>
</file>

<file path=xl/sharedStrings.xml><?xml version="1.0" encoding="utf-8"?>
<sst xmlns="http://schemas.openxmlformats.org/spreadsheetml/2006/main" count="82" uniqueCount="34">
  <si>
    <t>Distretto di Trento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</si>
  <si>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</si>
  <si>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</si>
  <si>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</si>
  <si>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</si>
  <si>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</si>
  <si>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</si>
  <si>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</si>
  <si>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Trento</t>
  </si>
  <si>
    <t>SEZIONE ORDINARIA</t>
  </si>
  <si>
    <t xml:space="preserve">SEZIONE ASSISE </t>
  </si>
  <si>
    <t>SEZIONE MINORENNI</t>
  </si>
  <si>
    <t>TOTALE PENALE</t>
  </si>
  <si>
    <t>Clearance rate</t>
  </si>
  <si>
    <t>Corte d'Appello di Bolzano - Sez. dist. Di Trento</t>
  </si>
  <si>
    <t>Tribunale Ordinario di Bolzano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</si>
  <si>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</si>
  <si>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</si>
  <si>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</si>
  <si>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</si>
  <si>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</si>
  <si>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</si>
  <si>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Rovereto</t>
  </si>
  <si>
    <t>Tribunale Ordinario di Trento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</si>
  <si>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</si>
  <si>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</si>
  <si>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</si>
  <si>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</si>
  <si>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</si>
  <si>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Corte d'Appello di  Bolzano - Sez. dist. di Trento</t>
  </si>
  <si>
    <t>Pendenti al 30/09/2017</t>
  </si>
  <si>
    <t>SETTORE PENALE. Anni 2015 - 30 settembre 2017, registro autori di reato noti.</t>
  </si>
  <si>
    <t>Definiti gen - set 2017</t>
  </si>
  <si>
    <t xml:space="preserve">Iscritti gen - set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</si>
</sst>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8" fillId="3" borderId="4" xfId="3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8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="115" zoomScaleNormal="115" workbookViewId="0">
      <selection activeCell="G33" sqref="G33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49" t="s">
        <v>31</v>
      </c>
    </row>
    <row r="4" spans="1:8" ht="6.75" customHeight="1" x14ac:dyDescent="0.3"/>
    <row r="5" spans="1:8" ht="48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6" t="s">
        <v>33</v>
      </c>
      <c r="H5" s="6" t="s">
        <v>32</v>
      </c>
    </row>
    <row r="6" spans="1:8" x14ac:dyDescent="0.3">
      <c r="A6" s="53" t="s">
        <v>8</v>
      </c>
      <c r="B6" s="8" t="s">
        <v>9</v>
      </c>
      <c r="C6" s="9">
        <v>477</v>
      </c>
      <c r="D6" s="10">
        <v>456</v>
      </c>
      <c r="E6" s="9">
        <v>379</v>
      </c>
      <c r="F6" s="10">
        <v>422</v>
      </c>
      <c r="G6" s="9">
        <v>291</v>
      </c>
      <c r="H6" s="10">
        <v>280</v>
      </c>
    </row>
    <row r="7" spans="1:8" x14ac:dyDescent="0.3">
      <c r="A7" s="53"/>
      <c r="B7" s="8" t="s">
        <v>10</v>
      </c>
      <c r="C7" s="9">
        <v>4</v>
      </c>
      <c r="D7" s="10">
        <v>2</v>
      </c>
      <c r="E7" s="9">
        <v>2</v>
      </c>
      <c r="F7" s="10">
        <v>5</v>
      </c>
      <c r="G7" s="9">
        <v>0</v>
      </c>
      <c r="H7" s="10">
        <v>0</v>
      </c>
    </row>
    <row r="8" spans="1:8" x14ac:dyDescent="0.3">
      <c r="A8" s="53"/>
      <c r="B8" s="8" t="s">
        <v>11</v>
      </c>
      <c r="C8" s="11">
        <v>10</v>
      </c>
      <c r="D8" s="10">
        <v>16</v>
      </c>
      <c r="E8" s="11">
        <v>5</v>
      </c>
      <c r="F8" s="10">
        <v>5</v>
      </c>
      <c r="G8" s="11">
        <v>7</v>
      </c>
      <c r="H8" s="10">
        <v>6</v>
      </c>
    </row>
    <row r="9" spans="1:8" x14ac:dyDescent="0.3">
      <c r="A9" s="53"/>
      <c r="B9" s="12" t="s">
        <v>12</v>
      </c>
      <c r="C9" s="13">
        <f t="shared" ref="C9:D9" si="0">SUM(C6:C8)</f>
        <v>491</v>
      </c>
      <c r="D9" s="13">
        <f t="shared" si="0"/>
        <v>474</v>
      </c>
      <c r="E9" s="13">
        <f t="shared" ref="E9:H9" si="1">SUM(E6:E8)</f>
        <v>386</v>
      </c>
      <c r="F9" s="13">
        <f t="shared" si="1"/>
        <v>432</v>
      </c>
      <c r="G9" s="13">
        <f t="shared" si="1"/>
        <v>298</v>
      </c>
      <c r="H9" s="13">
        <f t="shared" si="1"/>
        <v>286</v>
      </c>
    </row>
    <row r="10" spans="1:8" ht="7.2" customHeight="1" x14ac:dyDescent="0.3">
      <c r="A10" s="14"/>
      <c r="B10" s="15"/>
      <c r="C10" s="16"/>
      <c r="D10" s="16"/>
      <c r="E10" s="16"/>
      <c r="F10" s="16"/>
      <c r="G10" s="16"/>
      <c r="H10" s="16"/>
    </row>
    <row r="11" spans="1:8" ht="14.4" customHeight="1" x14ac:dyDescent="0.3">
      <c r="A11" s="14"/>
      <c r="B11" s="17" t="s">
        <v>13</v>
      </c>
      <c r="C11" s="51">
        <f>D9/C9</f>
        <v>0.96537678207739308</v>
      </c>
      <c r="D11" s="52"/>
      <c r="E11" s="51">
        <f>F9/E9</f>
        <v>1.1191709844559585</v>
      </c>
      <c r="F11" s="52"/>
      <c r="G11" s="51">
        <f>H9/G9</f>
        <v>0.95973154362416102</v>
      </c>
      <c r="H11" s="52"/>
    </row>
    <row r="12" spans="1:8" ht="14.4" customHeight="1" x14ac:dyDescent="0.3">
      <c r="A12" s="14"/>
      <c r="B12" s="18"/>
      <c r="C12" s="19"/>
      <c r="D12" s="19"/>
      <c r="E12" s="19"/>
      <c r="F12" s="19"/>
      <c r="G12" s="19"/>
      <c r="H12" s="19"/>
    </row>
    <row r="13" spans="1:8" x14ac:dyDescent="0.3">
      <c r="A13" s="53" t="s">
        <v>14</v>
      </c>
      <c r="B13" s="8" t="s">
        <v>9</v>
      </c>
      <c r="C13" s="9">
        <v>237</v>
      </c>
      <c r="D13" s="10">
        <v>239</v>
      </c>
      <c r="E13" s="9">
        <v>182</v>
      </c>
      <c r="F13" s="10">
        <v>207</v>
      </c>
      <c r="G13" s="9">
        <v>175</v>
      </c>
      <c r="H13" s="10">
        <v>100</v>
      </c>
    </row>
    <row r="14" spans="1:8" x14ac:dyDescent="0.3">
      <c r="A14" s="53"/>
      <c r="B14" s="8" t="s">
        <v>10</v>
      </c>
      <c r="C14" s="9">
        <v>0</v>
      </c>
      <c r="D14" s="10">
        <v>1</v>
      </c>
      <c r="E14" s="9">
        <v>2</v>
      </c>
      <c r="F14" s="10">
        <v>0</v>
      </c>
      <c r="G14" s="9">
        <v>2</v>
      </c>
      <c r="H14" s="10">
        <v>2</v>
      </c>
    </row>
    <row r="15" spans="1:8" x14ac:dyDescent="0.3">
      <c r="A15" s="53"/>
      <c r="B15" s="8" t="s">
        <v>11</v>
      </c>
      <c r="C15" s="11">
        <v>6</v>
      </c>
      <c r="D15" s="10">
        <v>8</v>
      </c>
      <c r="E15" s="11">
        <v>6</v>
      </c>
      <c r="F15" s="10">
        <v>5</v>
      </c>
      <c r="G15" s="11">
        <v>3</v>
      </c>
      <c r="H15" s="10">
        <v>2</v>
      </c>
    </row>
    <row r="16" spans="1:8" ht="13.2" customHeight="1" x14ac:dyDescent="0.3">
      <c r="A16" s="53"/>
      <c r="B16" s="12" t="s">
        <v>12</v>
      </c>
      <c r="C16" s="13">
        <f t="shared" ref="C16:D16" si="2">SUM(C13:C15)</f>
        <v>243</v>
      </c>
      <c r="D16" s="13">
        <f t="shared" si="2"/>
        <v>248</v>
      </c>
      <c r="E16" s="13">
        <f t="shared" ref="E16:H16" si="3">SUM(E13:E15)</f>
        <v>190</v>
      </c>
      <c r="F16" s="13">
        <f t="shared" si="3"/>
        <v>212</v>
      </c>
      <c r="G16" s="13">
        <f t="shared" si="3"/>
        <v>180</v>
      </c>
      <c r="H16" s="13">
        <f t="shared" si="3"/>
        <v>104</v>
      </c>
    </row>
    <row r="17" spans="1:8" ht="7.2" customHeight="1" x14ac:dyDescent="0.3">
      <c r="A17" s="14"/>
      <c r="B17" s="15"/>
      <c r="C17" s="16"/>
      <c r="D17" s="16"/>
      <c r="E17" s="16"/>
      <c r="F17" s="16"/>
      <c r="G17" s="16"/>
      <c r="H17" s="16"/>
    </row>
    <row r="18" spans="1:8" x14ac:dyDescent="0.3">
      <c r="A18" s="14"/>
      <c r="B18" s="17" t="s">
        <v>13</v>
      </c>
      <c r="C18" s="51">
        <f>D16/C16</f>
        <v>1.0205761316872428</v>
      </c>
      <c r="D18" s="52"/>
      <c r="E18" s="51">
        <f>F16/E16</f>
        <v>1.1157894736842104</v>
      </c>
      <c r="F18" s="52"/>
      <c r="G18" s="51">
        <f>H16/G16</f>
        <v>0.57777777777777772</v>
      </c>
      <c r="H18" s="52"/>
    </row>
    <row r="19" spans="1:8" ht="9" customHeight="1" x14ac:dyDescent="0.3">
      <c r="A19" s="14"/>
      <c r="B19" s="18"/>
      <c r="C19" s="19"/>
      <c r="D19" s="19"/>
      <c r="E19" s="19"/>
      <c r="F19" s="19"/>
      <c r="G19" s="19"/>
      <c r="H19" s="19"/>
    </row>
    <row r="20" spans="1:8" ht="6" customHeight="1" x14ac:dyDescent="0.3">
      <c r="C20" s="20"/>
      <c r="D20" s="20"/>
      <c r="E20" s="20"/>
      <c r="F20" s="20"/>
      <c r="G20" s="20"/>
      <c r="H20" s="20"/>
    </row>
    <row r="21" spans="1:8" x14ac:dyDescent="0.3">
      <c r="A21" s="53" t="s">
        <v>15</v>
      </c>
      <c r="B21" s="21" t="s">
        <v>16</v>
      </c>
      <c r="C21" s="23">
        <v>0</v>
      </c>
      <c r="D21" s="23">
        <v>0</v>
      </c>
      <c r="E21" s="23">
        <v>2</v>
      </c>
      <c r="F21" s="23">
        <v>0</v>
      </c>
      <c r="G21" s="23">
        <v>1</v>
      </c>
      <c r="H21" s="23">
        <v>2</v>
      </c>
    </row>
    <row r="22" spans="1:8" x14ac:dyDescent="0.3">
      <c r="A22" s="53" t="s">
        <v>17</v>
      </c>
      <c r="B22" s="21" t="s">
        <v>18</v>
      </c>
      <c r="C22" s="24">
        <v>33</v>
      </c>
      <c r="D22" s="24">
        <v>41</v>
      </c>
      <c r="E22" s="24">
        <v>27</v>
      </c>
      <c r="F22" s="24">
        <v>26</v>
      </c>
      <c r="G22" s="24">
        <v>21</v>
      </c>
      <c r="H22" s="24">
        <v>16</v>
      </c>
    </row>
    <row r="23" spans="1:8" x14ac:dyDescent="0.3">
      <c r="A23" s="53" t="s">
        <v>17</v>
      </c>
      <c r="B23" s="25" t="s">
        <v>19</v>
      </c>
      <c r="C23" s="24">
        <v>1728</v>
      </c>
      <c r="D23" s="24">
        <v>1792</v>
      </c>
      <c r="E23" s="24">
        <v>1844</v>
      </c>
      <c r="F23" s="24">
        <v>2028</v>
      </c>
      <c r="G23" s="24">
        <v>1229</v>
      </c>
      <c r="H23" s="24">
        <v>1045</v>
      </c>
    </row>
    <row r="24" spans="1:8" ht="21.6" x14ac:dyDescent="0.3">
      <c r="A24" s="53" t="s">
        <v>17</v>
      </c>
      <c r="B24" s="26" t="s">
        <v>20</v>
      </c>
      <c r="C24" s="24">
        <v>14</v>
      </c>
      <c r="D24" s="24">
        <v>32</v>
      </c>
      <c r="E24" s="24">
        <v>12</v>
      </c>
      <c r="F24" s="24">
        <v>15</v>
      </c>
      <c r="G24" s="24">
        <v>20</v>
      </c>
      <c r="H24" s="24">
        <v>11</v>
      </c>
    </row>
    <row r="25" spans="1:8" x14ac:dyDescent="0.3">
      <c r="A25" s="53" t="s">
        <v>17</v>
      </c>
      <c r="B25" s="27" t="s">
        <v>21</v>
      </c>
      <c r="C25" s="28">
        <v>7416</v>
      </c>
      <c r="D25" s="28">
        <v>7570</v>
      </c>
      <c r="E25" s="28">
        <v>6389</v>
      </c>
      <c r="F25" s="28">
        <v>6274</v>
      </c>
      <c r="G25" s="28">
        <v>4419</v>
      </c>
      <c r="H25" s="28">
        <v>4479</v>
      </c>
    </row>
    <row r="26" spans="1:8" x14ac:dyDescent="0.3">
      <c r="A26" s="53" t="s">
        <v>17</v>
      </c>
      <c r="B26" s="17" t="s">
        <v>12</v>
      </c>
      <c r="C26" s="29">
        <f t="shared" ref="C26:D26" si="4">SUM(C21:C25)</f>
        <v>9191</v>
      </c>
      <c r="D26" s="29">
        <f t="shared" si="4"/>
        <v>9435</v>
      </c>
      <c r="E26" s="29">
        <f t="shared" ref="E26:H26" si="5">SUM(E21:E25)</f>
        <v>8274</v>
      </c>
      <c r="F26" s="29">
        <f t="shared" si="5"/>
        <v>8343</v>
      </c>
      <c r="G26" s="29">
        <f t="shared" si="5"/>
        <v>5690</v>
      </c>
      <c r="H26" s="29">
        <f t="shared" si="5"/>
        <v>5553</v>
      </c>
    </row>
    <row r="27" spans="1:8" ht="7.2" customHeight="1" x14ac:dyDescent="0.3">
      <c r="A27" s="14"/>
      <c r="B27" s="18"/>
      <c r="C27" s="31"/>
      <c r="D27" s="31"/>
      <c r="E27" s="31"/>
      <c r="F27" s="31"/>
      <c r="G27" s="31"/>
      <c r="H27" s="31"/>
    </row>
    <row r="28" spans="1:8" x14ac:dyDescent="0.3">
      <c r="A28" s="14"/>
      <c r="B28" s="17" t="s">
        <v>13</v>
      </c>
      <c r="C28" s="51">
        <f>D26/C26</f>
        <v>1.0265477097160265</v>
      </c>
      <c r="D28" s="52"/>
      <c r="E28" s="51">
        <f>F26/E26</f>
        <v>1.0083393763596809</v>
      </c>
      <c r="F28" s="52"/>
      <c r="G28" s="51">
        <f>H26/G26</f>
        <v>0.97592267135325128</v>
      </c>
      <c r="H28" s="52"/>
    </row>
    <row r="29" spans="1:8" x14ac:dyDescent="0.3">
      <c r="A29" s="14"/>
      <c r="B29" s="18"/>
      <c r="C29" s="31"/>
      <c r="D29" s="31"/>
      <c r="E29" s="31"/>
      <c r="F29" s="31"/>
      <c r="G29" s="31"/>
      <c r="H29" s="31"/>
    </row>
    <row r="30" spans="1:8" x14ac:dyDescent="0.3">
      <c r="A30" s="53" t="s">
        <v>22</v>
      </c>
      <c r="B30" s="21" t="s">
        <v>18</v>
      </c>
      <c r="C30" s="24">
        <v>13</v>
      </c>
      <c r="D30" s="24">
        <v>8</v>
      </c>
      <c r="E30" s="24">
        <v>7</v>
      </c>
      <c r="F30" s="24">
        <v>13</v>
      </c>
      <c r="G30" s="24"/>
      <c r="H30" s="24"/>
    </row>
    <row r="31" spans="1:8" x14ac:dyDescent="0.3">
      <c r="A31" s="53" t="s">
        <v>17</v>
      </c>
      <c r="B31" s="25" t="s">
        <v>19</v>
      </c>
      <c r="C31" s="24">
        <v>522</v>
      </c>
      <c r="D31" s="24">
        <v>420</v>
      </c>
      <c r="E31" s="24">
        <v>469</v>
      </c>
      <c r="F31" s="24">
        <v>491</v>
      </c>
      <c r="G31" s="24"/>
      <c r="H31" s="24"/>
    </row>
    <row r="32" spans="1:8" ht="21.6" x14ac:dyDescent="0.3">
      <c r="A32" s="53" t="s">
        <v>17</v>
      </c>
      <c r="B32" s="26" t="s">
        <v>20</v>
      </c>
      <c r="C32" s="24">
        <v>12</v>
      </c>
      <c r="D32" s="24">
        <v>5</v>
      </c>
      <c r="E32" s="24">
        <v>14</v>
      </c>
      <c r="F32" s="24">
        <v>17</v>
      </c>
      <c r="G32" s="24"/>
      <c r="H32" s="24"/>
    </row>
    <row r="33" spans="1:8" x14ac:dyDescent="0.3">
      <c r="A33" s="53" t="s">
        <v>17</v>
      </c>
      <c r="B33" s="27" t="s">
        <v>21</v>
      </c>
      <c r="C33" s="28">
        <v>1066</v>
      </c>
      <c r="D33" s="28">
        <v>1039</v>
      </c>
      <c r="E33" s="28">
        <v>1164</v>
      </c>
      <c r="F33" s="48">
        <v>841</v>
      </c>
      <c r="G33" s="28"/>
      <c r="H33" s="28"/>
    </row>
    <row r="34" spans="1:8" x14ac:dyDescent="0.3">
      <c r="A34" s="53" t="s">
        <v>17</v>
      </c>
      <c r="B34" s="17" t="s">
        <v>12</v>
      </c>
      <c r="C34" s="29">
        <f t="shared" ref="C34:D34" si="6">SUM(C30:C33)</f>
        <v>1613</v>
      </c>
      <c r="D34" s="29">
        <f t="shared" si="6"/>
        <v>1472</v>
      </c>
      <c r="E34" s="29">
        <f t="shared" ref="E34:H34" si="7">SUM(E30:E33)</f>
        <v>1654</v>
      </c>
      <c r="F34" s="29">
        <f t="shared" si="7"/>
        <v>1362</v>
      </c>
      <c r="G34" s="29"/>
      <c r="H34" s="29"/>
    </row>
    <row r="35" spans="1:8" ht="7.2" customHeight="1" x14ac:dyDescent="0.3">
      <c r="A35" s="14"/>
      <c r="B35" s="18"/>
      <c r="C35" s="31"/>
      <c r="D35" s="31"/>
      <c r="E35" s="31"/>
      <c r="F35" s="31"/>
      <c r="G35" s="31"/>
      <c r="H35" s="31"/>
    </row>
    <row r="36" spans="1:8" x14ac:dyDescent="0.3">
      <c r="A36" s="14"/>
      <c r="B36" s="17" t="s">
        <v>13</v>
      </c>
      <c r="C36" s="51">
        <f>D34/C34</f>
        <v>0.9125852448853069</v>
      </c>
      <c r="D36" s="52"/>
      <c r="E36" s="51">
        <f>F34/E34</f>
        <v>0.82345828295042323</v>
      </c>
      <c r="F36" s="52"/>
      <c r="G36" s="51"/>
      <c r="H36" s="52"/>
    </row>
    <row r="37" spans="1:8" x14ac:dyDescent="0.3">
      <c r="A37" s="14"/>
      <c r="B37" s="18"/>
      <c r="C37" s="31"/>
      <c r="D37" s="31"/>
      <c r="E37" s="31"/>
      <c r="F37" s="31"/>
      <c r="G37" s="31"/>
      <c r="H37" s="31"/>
    </row>
    <row r="38" spans="1:8" x14ac:dyDescent="0.3">
      <c r="A38" s="53" t="s">
        <v>23</v>
      </c>
      <c r="B38" s="21" t="s">
        <v>16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x14ac:dyDescent="0.3">
      <c r="A39" s="53" t="s">
        <v>17</v>
      </c>
      <c r="B39" s="21" t="s">
        <v>18</v>
      </c>
      <c r="C39" s="24">
        <v>35</v>
      </c>
      <c r="D39" s="24">
        <v>34</v>
      </c>
      <c r="E39" s="24">
        <v>34</v>
      </c>
      <c r="F39" s="24">
        <v>30</v>
      </c>
      <c r="G39" s="24">
        <v>26</v>
      </c>
      <c r="H39" s="24">
        <v>27</v>
      </c>
    </row>
    <row r="40" spans="1:8" x14ac:dyDescent="0.3">
      <c r="A40" s="53" t="s">
        <v>17</v>
      </c>
      <c r="B40" s="25" t="s">
        <v>19</v>
      </c>
      <c r="C40" s="24">
        <v>1223</v>
      </c>
      <c r="D40" s="24">
        <v>1101</v>
      </c>
      <c r="E40" s="24">
        <v>1183</v>
      </c>
      <c r="F40" s="24">
        <v>1123</v>
      </c>
      <c r="G40" s="24">
        <v>758</v>
      </c>
      <c r="H40" s="24">
        <v>725</v>
      </c>
    </row>
    <row r="41" spans="1:8" ht="22.5" customHeight="1" x14ac:dyDescent="0.3">
      <c r="A41" s="53" t="s">
        <v>17</v>
      </c>
      <c r="B41" s="26" t="s">
        <v>20</v>
      </c>
      <c r="C41" s="24">
        <v>30</v>
      </c>
      <c r="D41" s="24">
        <v>11</v>
      </c>
      <c r="E41" s="24">
        <v>24</v>
      </c>
      <c r="F41" s="24">
        <v>31</v>
      </c>
      <c r="G41" s="24">
        <v>6</v>
      </c>
      <c r="H41" s="24">
        <v>10</v>
      </c>
    </row>
    <row r="42" spans="1:8" x14ac:dyDescent="0.3">
      <c r="A42" s="53" t="s">
        <v>17</v>
      </c>
      <c r="B42" s="27" t="s">
        <v>21</v>
      </c>
      <c r="C42" s="28">
        <v>4089</v>
      </c>
      <c r="D42" s="28">
        <v>3879</v>
      </c>
      <c r="E42" s="28">
        <v>3533</v>
      </c>
      <c r="F42" s="28">
        <v>3571</v>
      </c>
      <c r="G42" s="28">
        <v>2768</v>
      </c>
      <c r="H42" s="28">
        <v>2040</v>
      </c>
    </row>
    <row r="43" spans="1:8" x14ac:dyDescent="0.3">
      <c r="A43" s="53" t="s">
        <v>17</v>
      </c>
      <c r="B43" s="17" t="s">
        <v>12</v>
      </c>
      <c r="C43" s="29">
        <f t="shared" ref="C43:D43" si="8">SUM(C38:C42)</f>
        <v>5377</v>
      </c>
      <c r="D43" s="29">
        <f t="shared" si="8"/>
        <v>5025</v>
      </c>
      <c r="E43" s="29">
        <f t="shared" ref="E43:F43" si="9">SUM(E38:E42)</f>
        <v>4774</v>
      </c>
      <c r="F43" s="29">
        <f t="shared" si="9"/>
        <v>4755</v>
      </c>
      <c r="G43" s="29">
        <f t="shared" ref="G43:H43" si="10">SUM(G38:G42)</f>
        <v>3558</v>
      </c>
      <c r="H43" s="29">
        <f t="shared" si="10"/>
        <v>2802</v>
      </c>
    </row>
    <row r="44" spans="1:8" ht="7.2" customHeight="1" x14ac:dyDescent="0.3">
      <c r="A44" s="14"/>
      <c r="B44" s="18"/>
      <c r="C44" s="31"/>
      <c r="D44" s="31"/>
      <c r="E44" s="31"/>
      <c r="F44" s="31"/>
      <c r="G44" s="31"/>
      <c r="H44" s="31"/>
    </row>
    <row r="45" spans="1:8" x14ac:dyDescent="0.3">
      <c r="A45" s="14"/>
      <c r="B45" s="17" t="s">
        <v>13</v>
      </c>
      <c r="C45" s="51">
        <f>D43/C43</f>
        <v>0.93453598660963366</v>
      </c>
      <c r="D45" s="52"/>
      <c r="E45" s="51">
        <f>F43/E43</f>
        <v>0.9960201089233347</v>
      </c>
      <c r="F45" s="52"/>
      <c r="G45" s="51">
        <f>H43/G43</f>
        <v>0.78752107925801007</v>
      </c>
      <c r="H45" s="52"/>
    </row>
    <row r="46" spans="1:8" x14ac:dyDescent="0.3">
      <c r="A46" s="14"/>
      <c r="B46" s="18"/>
      <c r="C46" s="30"/>
      <c r="D46" s="30"/>
      <c r="E46" s="31"/>
      <c r="F46" s="31"/>
      <c r="G46" s="30"/>
      <c r="H46" s="30"/>
    </row>
    <row r="47" spans="1:8" x14ac:dyDescent="0.3">
      <c r="A47" s="32"/>
    </row>
    <row r="48" spans="1:8" ht="24" customHeight="1" x14ac:dyDescent="0.3">
      <c r="A48" s="54" t="s">
        <v>24</v>
      </c>
      <c r="B48" s="54"/>
      <c r="C48" s="54"/>
      <c r="D48" s="54"/>
    </row>
    <row r="49" spans="1:4" ht="25.95" customHeight="1" x14ac:dyDescent="0.3">
      <c r="A49" s="54" t="s">
        <v>25</v>
      </c>
      <c r="B49" s="54"/>
      <c r="C49" s="54"/>
      <c r="D49" s="54"/>
    </row>
  </sheetData>
  <mergeCells count="22">
    <mergeCell ref="A49:D49"/>
    <mergeCell ref="A21:A26"/>
    <mergeCell ref="C28:D28"/>
    <mergeCell ref="E28:F28"/>
    <mergeCell ref="A30:A34"/>
    <mergeCell ref="C36:D36"/>
    <mergeCell ref="E36:F36"/>
    <mergeCell ref="A38:A43"/>
    <mergeCell ref="C45:D45"/>
    <mergeCell ref="E45:F45"/>
    <mergeCell ref="A48:D48"/>
    <mergeCell ref="A6:A9"/>
    <mergeCell ref="C11:D11"/>
    <mergeCell ref="E11:F11"/>
    <mergeCell ref="A13:A16"/>
    <mergeCell ref="G11:H11"/>
    <mergeCell ref="C18:D18"/>
    <mergeCell ref="E18:F18"/>
    <mergeCell ref="G28:H28"/>
    <mergeCell ref="G36:H36"/>
    <mergeCell ref="G45:H45"/>
    <mergeCell ref="G18:H18"/>
  </mergeCells>
  <conditionalFormatting sqref="E11:F11">
    <cfRule type="cellIs" dxfId="87" priority="53" operator="greaterThan">
      <formula>1</formula>
    </cfRule>
    <cfRule type="cellIs" dxfId="86" priority="57" operator="lessThan">
      <formula>1</formula>
    </cfRule>
  </conditionalFormatting>
  <conditionalFormatting sqref="E28:F28">
    <cfRule type="cellIs" dxfId="85" priority="54" operator="lessThan">
      <formula>1</formula>
    </cfRule>
    <cfRule type="cellIs" dxfId="84" priority="55" operator="lessThan">
      <formula>0.99</formula>
    </cfRule>
    <cfRule type="cellIs" dxfId="83" priority="56" operator="greaterThan">
      <formula>1</formula>
    </cfRule>
  </conditionalFormatting>
  <conditionalFormatting sqref="E18:F18">
    <cfRule type="cellIs" dxfId="82" priority="51" operator="greaterThan">
      <formula>1</formula>
    </cfRule>
    <cfRule type="cellIs" dxfId="81" priority="52" operator="lessThan">
      <formula>1</formula>
    </cfRule>
  </conditionalFormatting>
  <conditionalFormatting sqref="E36:F36">
    <cfRule type="cellIs" dxfId="80" priority="48" operator="lessThan">
      <formula>1</formula>
    </cfRule>
    <cfRule type="cellIs" dxfId="79" priority="49" operator="lessThan">
      <formula>0.99</formula>
    </cfRule>
    <cfRule type="cellIs" dxfId="78" priority="50" operator="greaterThan">
      <formula>1</formula>
    </cfRule>
  </conditionalFormatting>
  <conditionalFormatting sqref="E45:F45">
    <cfRule type="cellIs" dxfId="77" priority="45" operator="lessThan">
      <formula>1</formula>
    </cfRule>
    <cfRule type="cellIs" dxfId="76" priority="46" operator="lessThan">
      <formula>0.99</formula>
    </cfRule>
    <cfRule type="cellIs" dxfId="75" priority="47" operator="greaterThan">
      <formula>1</formula>
    </cfRule>
  </conditionalFormatting>
  <conditionalFormatting sqref="C11:D11">
    <cfRule type="cellIs" dxfId="74" priority="25" operator="greaterThan">
      <formula>1</formula>
    </cfRule>
    <cfRule type="cellIs" dxfId="73" priority="29" operator="lessThan">
      <formula>1</formula>
    </cfRule>
  </conditionalFormatting>
  <conditionalFormatting sqref="C28:D28">
    <cfRule type="cellIs" dxfId="72" priority="26" operator="lessThan">
      <formula>1</formula>
    </cfRule>
    <cfRule type="cellIs" dxfId="71" priority="27" operator="lessThan">
      <formula>0.99</formula>
    </cfRule>
    <cfRule type="cellIs" dxfId="70" priority="28" operator="greaterThan">
      <formula>1</formula>
    </cfRule>
  </conditionalFormatting>
  <conditionalFormatting sqref="C18:D18">
    <cfRule type="cellIs" dxfId="69" priority="23" operator="greaterThan">
      <formula>1</formula>
    </cfRule>
    <cfRule type="cellIs" dxfId="68" priority="24" operator="lessThan">
      <formula>1</formula>
    </cfRule>
  </conditionalFormatting>
  <conditionalFormatting sqref="C36:D36">
    <cfRule type="cellIs" dxfId="67" priority="20" operator="lessThan">
      <formula>1</formula>
    </cfRule>
    <cfRule type="cellIs" dxfId="66" priority="21" operator="lessThan">
      <formula>0.99</formula>
    </cfRule>
    <cfRule type="cellIs" dxfId="65" priority="22" operator="greaterThan">
      <formula>1</formula>
    </cfRule>
  </conditionalFormatting>
  <conditionalFormatting sqref="C45:D45">
    <cfRule type="cellIs" dxfId="64" priority="17" operator="lessThan">
      <formula>1</formula>
    </cfRule>
    <cfRule type="cellIs" dxfId="63" priority="18" operator="lessThan">
      <formula>0.99</formula>
    </cfRule>
    <cfRule type="cellIs" dxfId="62" priority="19" operator="greaterThan">
      <formula>1</formula>
    </cfRule>
  </conditionalFormatting>
  <conditionalFormatting sqref="G11:H11">
    <cfRule type="cellIs" dxfId="61" priority="12" operator="greaterThan">
      <formula>1</formula>
    </cfRule>
    <cfRule type="cellIs" dxfId="60" priority="16" operator="lessThan">
      <formula>1</formula>
    </cfRule>
  </conditionalFormatting>
  <conditionalFormatting sqref="G28:H28">
    <cfRule type="cellIs" dxfId="59" priority="13" operator="lessThan">
      <formula>1</formula>
    </cfRule>
    <cfRule type="cellIs" dxfId="58" priority="14" operator="lessThan">
      <formula>0.99</formula>
    </cfRule>
    <cfRule type="cellIs" dxfId="57" priority="15" operator="greaterThan">
      <formula>1</formula>
    </cfRule>
  </conditionalFormatting>
  <conditionalFormatting sqref="G18:H18">
    <cfRule type="cellIs" dxfId="56" priority="10" operator="greaterThan">
      <formula>1</formula>
    </cfRule>
    <cfRule type="cellIs" dxfId="55" priority="11" operator="lessThan">
      <formula>1</formula>
    </cfRule>
  </conditionalFormatting>
  <conditionalFormatting sqref="G45:H45">
    <cfRule type="cellIs" dxfId="51" priority="1" operator="lessThan">
      <formula>1</formula>
    </cfRule>
    <cfRule type="cellIs" dxfId="50" priority="2" operator="lessThan">
      <formula>0.99</formula>
    </cfRule>
    <cfRule type="cellIs" dxfId="49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="115" zoomScaleNormal="115" workbookViewId="0">
      <selection activeCell="A13" sqref="A13"/>
    </sheetView>
  </sheetViews>
  <sheetFormatPr defaultColWidth="9.109375" defaultRowHeight="13.8" x14ac:dyDescent="0.3"/>
  <cols>
    <col min="1" max="1" width="29.33203125" style="2" customWidth="1"/>
    <col min="2" max="2" width="24.21875" style="2" customWidth="1"/>
    <col min="3" max="5" width="15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4" customFormat="1" ht="15.6" x14ac:dyDescent="0.3">
      <c r="A1" s="33" t="s">
        <v>0</v>
      </c>
    </row>
    <row r="2" spans="1:5" s="34" customFormat="1" ht="14.4" x14ac:dyDescent="0.3">
      <c r="A2" s="35" t="s">
        <v>26</v>
      </c>
    </row>
    <row r="3" spans="1:5" s="34" customFormat="1" x14ac:dyDescent="0.3">
      <c r="A3" s="49" t="s">
        <v>31</v>
      </c>
    </row>
    <row r="4" spans="1:5" s="34" customFormat="1" x14ac:dyDescent="0.3"/>
    <row r="5" spans="1:5" s="34" customFormat="1" ht="33" customHeight="1" x14ac:dyDescent="0.3">
      <c r="A5" s="5" t="s">
        <v>2</v>
      </c>
      <c r="B5" s="5" t="s">
        <v>3</v>
      </c>
      <c r="C5" s="36" t="s">
        <v>28</v>
      </c>
      <c r="D5" s="36" t="s">
        <v>30</v>
      </c>
      <c r="E5" s="36" t="s">
        <v>27</v>
      </c>
    </row>
    <row r="6" spans="1:5" s="34" customFormat="1" ht="8.25" customHeight="1" x14ac:dyDescent="0.3">
      <c r="A6" s="14"/>
      <c r="B6" s="37"/>
      <c r="C6" s="38"/>
      <c r="D6" s="38"/>
      <c r="E6" s="38"/>
    </row>
    <row r="7" spans="1:5" s="34" customFormat="1" ht="28.95" customHeight="1" x14ac:dyDescent="0.3">
      <c r="A7" s="39" t="s">
        <v>8</v>
      </c>
      <c r="B7" s="40" t="s">
        <v>12</v>
      </c>
      <c r="C7" s="41">
        <v>462</v>
      </c>
      <c r="D7" s="41">
        <v>445</v>
      </c>
      <c r="E7" s="42">
        <f>(D7-C7)/C7</f>
        <v>-3.67965367965368E-2</v>
      </c>
    </row>
    <row r="8" spans="1:5" s="34" customFormat="1" ht="8.25" customHeight="1" x14ac:dyDescent="0.3">
      <c r="A8" s="14"/>
      <c r="B8" s="37"/>
      <c r="C8" s="38"/>
      <c r="D8" s="38"/>
      <c r="E8" s="38"/>
    </row>
    <row r="9" spans="1:5" s="34" customFormat="1" ht="28.95" customHeight="1" x14ac:dyDescent="0.3">
      <c r="A9" s="39" t="s">
        <v>29</v>
      </c>
      <c r="B9" s="40" t="s">
        <v>12</v>
      </c>
      <c r="C9" s="41">
        <v>172</v>
      </c>
      <c r="D9" s="41">
        <v>221</v>
      </c>
      <c r="E9" s="42">
        <f>(D9-C9)/C9</f>
        <v>0.28488372093023256</v>
      </c>
    </row>
    <row r="10" spans="1:5" s="34" customFormat="1" ht="8.25" customHeight="1" x14ac:dyDescent="0.3">
      <c r="A10" s="14"/>
      <c r="B10" s="37"/>
      <c r="C10" s="38"/>
      <c r="D10" s="38"/>
      <c r="E10" s="38"/>
    </row>
    <row r="11" spans="1:5" s="34" customFormat="1" ht="28.95" customHeight="1" x14ac:dyDescent="0.3">
      <c r="A11" s="39" t="s">
        <v>15</v>
      </c>
      <c r="B11" s="40" t="s">
        <v>12</v>
      </c>
      <c r="C11" s="41">
        <v>4138</v>
      </c>
      <c r="D11" s="43">
        <v>3703</v>
      </c>
      <c r="E11" s="42">
        <f>(D11-C11)/C11</f>
        <v>-0.10512324794586757</v>
      </c>
    </row>
    <row r="12" spans="1:5" s="34" customFormat="1" ht="8.25" customHeight="1" x14ac:dyDescent="0.3">
      <c r="A12" s="44"/>
      <c r="B12" s="37"/>
      <c r="C12" s="45"/>
      <c r="D12" s="45"/>
      <c r="E12" s="46"/>
    </row>
    <row r="13" spans="1:5" s="34" customFormat="1" ht="28.95" customHeight="1" x14ac:dyDescent="0.3">
      <c r="A13" s="39" t="s">
        <v>22</v>
      </c>
      <c r="B13" s="40" t="s">
        <v>12</v>
      </c>
      <c r="C13" s="41">
        <v>485</v>
      </c>
      <c r="D13" s="50"/>
      <c r="E13" s="42"/>
    </row>
    <row r="14" spans="1:5" s="34" customFormat="1" ht="8.25" customHeight="1" x14ac:dyDescent="0.3">
      <c r="A14" s="44"/>
      <c r="B14" s="37"/>
      <c r="C14" s="45"/>
      <c r="D14" s="45"/>
      <c r="E14" s="46"/>
    </row>
    <row r="15" spans="1:5" s="34" customFormat="1" ht="28.95" customHeight="1" x14ac:dyDescent="0.3">
      <c r="A15" s="39" t="s">
        <v>23</v>
      </c>
      <c r="B15" s="40" t="s">
        <v>12</v>
      </c>
      <c r="C15" s="41">
        <v>1450</v>
      </c>
      <c r="D15" s="41">
        <v>2478</v>
      </c>
      <c r="E15" s="42">
        <f>(D15-C15)/C15</f>
        <v>0.70896551724137935</v>
      </c>
    </row>
    <row r="16" spans="1:5" s="34" customFormat="1" ht="8.25" customHeight="1" x14ac:dyDescent="0.3">
      <c r="A16" s="44"/>
      <c r="B16" s="37"/>
      <c r="C16" s="45"/>
      <c r="D16" s="45"/>
      <c r="E16" s="46"/>
    </row>
    <row r="17" spans="1:8" ht="28.2" customHeight="1" x14ac:dyDescent="0.3">
      <c r="A17" s="54" t="s">
        <v>24</v>
      </c>
      <c r="B17" s="54"/>
      <c r="C17" s="54"/>
      <c r="D17" s="54"/>
      <c r="E17" s="54"/>
      <c r="F17" s="47"/>
      <c r="G17" s="47"/>
      <c r="H17" s="47"/>
    </row>
    <row r="18" spans="1:8" ht="33.6" customHeight="1" x14ac:dyDescent="0.3">
      <c r="A18" s="54" t="s">
        <v>25</v>
      </c>
      <c r="B18" s="54"/>
      <c r="C18" s="54"/>
      <c r="D18" s="54"/>
      <c r="E18" s="54"/>
    </row>
  </sheetData>
  <mergeCells count="2">
    <mergeCell ref="A17:E17"/>
    <mergeCell ref="A18:E18"/>
  </mergeCells>
  <conditionalFormatting sqref="E7">
    <cfRule type="cellIs" dxfId="48" priority="9" operator="greaterThan">
      <formula>0</formula>
    </cfRule>
    <cfRule type="cellIs" dxfId="47" priority="10" operator="lessThan">
      <formula>0</formula>
    </cfRule>
  </conditionalFormatting>
  <conditionalFormatting sqref="E11">
    <cfRule type="cellIs" dxfId="46" priority="7" operator="greaterThan">
      <formula>0</formula>
    </cfRule>
    <cfRule type="cellIs" dxfId="45" priority="8" operator="lessThan">
      <formula>0</formula>
    </cfRule>
  </conditionalFormatting>
  <conditionalFormatting sqref="E9">
    <cfRule type="cellIs" dxfId="44" priority="5" operator="greaterThan">
      <formula>0</formula>
    </cfRule>
    <cfRule type="cellIs" dxfId="43" priority="6" operator="lessThan">
      <formula>0</formula>
    </cfRule>
  </conditionalFormatting>
  <conditionalFormatting sqref="E13">
    <cfRule type="cellIs" dxfId="42" priority="3" operator="greaterThan">
      <formula>0</formula>
    </cfRule>
    <cfRule type="cellIs" dxfId="41" priority="4" operator="lessThan">
      <formula>0</formula>
    </cfRule>
  </conditionalFormatting>
  <conditionalFormatting sqref="E15">
    <cfRule type="cellIs" dxfId="40" priority="1" operator="greaterThan">
      <formula>0</formula>
    </cfRule>
    <cfRule type="cellIs" dxfId="39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3C46E6-C9C3-46F3-97C0-F6EB85680B03}"/>
</file>

<file path=customXml/itemProps2.xml><?xml version="1.0" encoding="utf-8"?>
<ds:datastoreItem xmlns:ds="http://schemas.openxmlformats.org/officeDocument/2006/customXml" ds:itemID="{CA7E5A73-3E82-4001-A407-E0AE478EBA91}"/>
</file>

<file path=customXml/itemProps3.xml><?xml version="1.0" encoding="utf-8"?>
<ds:datastoreItem xmlns:ds="http://schemas.openxmlformats.org/officeDocument/2006/customXml" ds:itemID="{A4A352FB-0532-468C-B43F-87D91AC41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Flussi_trento</vt:lpstr>
      <vt:lpstr>varpend_trento</vt:lpstr>
      <vt:lpstr>Flussi_trento!Area_stampa</vt:lpstr>
      <vt:lpstr>varpend_trento!Area_stampa</vt:lpstr>
      <vt:lpstr>Flussi_trento!Titoli_stampa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2017-03-17T06:59:31Z</dcterms:created>
  <dcterms:modified xsi:type="dcterms:W3CDTF">2017-12-18T12:44:17Z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