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TRENTO\"/>
    </mc:Choice>
  </mc:AlternateContent>
  <bookViews>
    <workbookView xWindow="0" yWindow="0" windowWidth="25440" windowHeight="11535"/>
  </bookViews>
  <sheets>
    <sheet name="Flussi " sheetId="2" r:id="rId1"/>
    <sheet name="Variazione pendenti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14" i="2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23" i="2" l="1"/>
  <c r="E32" i="2"/>
  <c r="E14" i="2"/>
  <c r="C23" i="2"/>
  <c r="C14" i="2"/>
  <c r="C32" i="2"/>
</calcChain>
</file>

<file path=xl/sharedStrings.xml><?xml version="1.0" encoding="utf-8"?>
<sst xmlns="http://schemas.openxmlformats.org/spreadsheetml/2006/main" count="97" uniqueCount="40">
  <si>
    <t>Distretto di Trento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</si>
  <si>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</si>
  <si>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</si>
  <si>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</si>
  <si>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</si>
  <si>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</si>
  <si>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</si>
  <si>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</si>
  <si>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</si>
  <si>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</si>
  <si>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</si>
  <si>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</si>
  <si>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</si>
  <si>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</si>
  <si>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</si>
  <si>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</si>
  <si>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</si>
  <si>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</si>
  <si>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</si>
  <si>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</si>
  <si>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</si>
  <si>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Bolzano</t>
  </si>
  <si>
    <t>Tribunale Ordinario di Rovereto</t>
  </si>
  <si>
    <t>Tribunale Ordinario di Trento</t>
  </si>
  <si>
    <t>Variazione</t>
  </si>
  <si>
    <t>Fino al 2006</t>
  </si>
  <si>
    <t>TOTALE</t>
  </si>
  <si>
    <t>Circondario di Tribunale Ordinario di Bolzano</t>
  </si>
  <si>
    <t>Circondario di Tribunale Ordinario di Rovereto</t>
  </si>
  <si>
    <t>Circondario di Tribunale Ordinario di Trento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</si>
  <si>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</si>
  <si>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</si>
  <si>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</si>
  <si>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</si>
  <si>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Pendenti al 30/09/2017</t>
  </si>
  <si>
    <t>Pendenti al 30 settembre 2017</t>
  </si>
  <si>
    <t>Anni 2015 - 30 settembre 2017</t>
  </si>
  <si>
    <t>Iscritti 
gen - set 2017</t>
  </si>
  <si>
    <t>Definiti 
gen - set 2017</t>
  </si>
  <si>
    <t>Ultimo aggiornamento del sistema di rilevazione avvenuto l'8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</si>
</sst>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0" fontId="12" fillId="0" borderId="2" xfId="1" applyFont="1" applyBorder="1"/>
    <xf numFmtId="3" fontId="11" fillId="0" borderId="2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1" xfId="1" applyNumberFormat="1" applyFont="1" applyBorder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11" fillId="0" borderId="0" xfId="5" applyFont="1"/>
    <xf numFmtId="0" fontId="9" fillId="0" borderId="0" xfId="3" applyFont="1"/>
    <xf numFmtId="0" fontId="14" fillId="0" borderId="0" xfId="3" applyFont="1"/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2" xfId="11" applyFont="1" applyBorder="1"/>
    <xf numFmtId="3" fontId="12" fillId="0" borderId="2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3" fontId="12" fillId="0" borderId="1" xfId="11" applyNumberFormat="1" applyFont="1" applyBorder="1"/>
    <xf numFmtId="0" fontId="11" fillId="0" borderId="1" xfId="1" applyFont="1" applyBorder="1" applyAlignment="1">
      <alignment horizontal="left" vertical="center" wrapText="1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11" fillId="0" borderId="6" xfId="11" applyFont="1" applyBorder="1" applyAlignment="1">
      <alignment horizontal="left" vertical="center" wrapText="1"/>
    </xf>
    <xf numFmtId="0" fontId="11" fillId="0" borderId="5" xfId="11" applyFont="1" applyBorder="1" applyAlignment="1">
      <alignment horizontal="left" vertical="center" wrapText="1"/>
    </xf>
    <xf numFmtId="0" fontId="11" fillId="0" borderId="2" xfId="11" applyFont="1" applyBorder="1" applyAlignment="1">
      <alignment horizontal="left" vertical="center" wrapText="1"/>
    </xf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L15" sqref="L15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36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2" t="s">
        <v>37</v>
      </c>
      <c r="H6" s="32" t="s">
        <v>38</v>
      </c>
    </row>
    <row r="7" spans="1:8" x14ac:dyDescent="0.2">
      <c r="A7" s="55" t="s">
        <v>21</v>
      </c>
      <c r="B7" s="8" t="s">
        <v>4</v>
      </c>
      <c r="C7" s="9">
        <v>1580</v>
      </c>
      <c r="D7" s="9">
        <v>1892</v>
      </c>
      <c r="E7" s="9">
        <v>1423</v>
      </c>
      <c r="F7" s="9">
        <v>1528</v>
      </c>
      <c r="G7" s="9">
        <v>1130</v>
      </c>
      <c r="H7" s="9">
        <v>1033</v>
      </c>
    </row>
    <row r="8" spans="1:8" x14ac:dyDescent="0.2">
      <c r="A8" s="55" t="s">
        <v>15</v>
      </c>
      <c r="B8" s="8" t="s">
        <v>5</v>
      </c>
      <c r="C8" s="9">
        <v>325</v>
      </c>
      <c r="D8" s="9">
        <v>406</v>
      </c>
      <c r="E8" s="9">
        <v>269</v>
      </c>
      <c r="F8" s="9">
        <v>380</v>
      </c>
      <c r="G8" s="9">
        <v>180</v>
      </c>
      <c r="H8" s="9">
        <v>330</v>
      </c>
    </row>
    <row r="9" spans="1:8" x14ac:dyDescent="0.2">
      <c r="A9" s="55" t="s">
        <v>15</v>
      </c>
      <c r="B9" s="8" t="s">
        <v>6</v>
      </c>
      <c r="C9" s="9">
        <v>143</v>
      </c>
      <c r="D9" s="9">
        <v>135</v>
      </c>
      <c r="E9" s="9">
        <v>101</v>
      </c>
      <c r="F9" s="9">
        <v>100</v>
      </c>
      <c r="G9" s="9">
        <v>69</v>
      </c>
      <c r="H9" s="9">
        <v>78</v>
      </c>
    </row>
    <row r="10" spans="1:8" x14ac:dyDescent="0.2">
      <c r="A10" s="55" t="s">
        <v>15</v>
      </c>
      <c r="B10" s="8" t="s">
        <v>16</v>
      </c>
      <c r="C10" s="9">
        <v>66</v>
      </c>
      <c r="D10" s="9">
        <v>64</v>
      </c>
      <c r="E10" s="9">
        <v>56</v>
      </c>
      <c r="F10" s="9">
        <v>60</v>
      </c>
      <c r="G10" s="9">
        <v>45</v>
      </c>
      <c r="H10" s="9">
        <v>40</v>
      </c>
    </row>
    <row r="11" spans="1:8" x14ac:dyDescent="0.2">
      <c r="A11" s="55" t="s">
        <v>15</v>
      </c>
      <c r="B11" s="8" t="s">
        <v>8</v>
      </c>
      <c r="C11" s="9">
        <v>17</v>
      </c>
      <c r="D11" s="9">
        <v>18</v>
      </c>
      <c r="E11" s="9">
        <v>5</v>
      </c>
      <c r="F11" s="9">
        <v>11</v>
      </c>
      <c r="G11" s="9">
        <v>9</v>
      </c>
      <c r="H11" s="9">
        <v>4</v>
      </c>
    </row>
    <row r="12" spans="1:8" x14ac:dyDescent="0.2">
      <c r="A12" s="55"/>
      <c r="B12" s="10" t="s">
        <v>17</v>
      </c>
      <c r="C12" s="11">
        <f>SUM(C7:C11)</f>
        <v>2131</v>
      </c>
      <c r="D12" s="11">
        <f>SUM(D7:D11)</f>
        <v>2515</v>
      </c>
      <c r="E12" s="11">
        <f t="shared" ref="E12:F12" si="0">SUM(E7:E11)</f>
        <v>1854</v>
      </c>
      <c r="F12" s="11">
        <f t="shared" si="0"/>
        <v>2079</v>
      </c>
      <c r="G12" s="11">
        <f t="shared" ref="G12:H12" si="1">SUM(G7:G11)</f>
        <v>1433</v>
      </c>
      <c r="H12" s="11">
        <f t="shared" si="1"/>
        <v>1485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6">
        <f>D12/C12</f>
        <v>1.1801970905678085</v>
      </c>
      <c r="D14" s="57"/>
      <c r="E14" s="56">
        <f>F12/E12</f>
        <v>1.1213592233009708</v>
      </c>
      <c r="F14" s="57"/>
      <c r="G14" s="56">
        <f>H12/G12</f>
        <v>1.0362875087229588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5" t="s">
        <v>22</v>
      </c>
      <c r="B16" s="8" t="s">
        <v>4</v>
      </c>
      <c r="C16" s="9">
        <v>443</v>
      </c>
      <c r="D16" s="9">
        <v>460</v>
      </c>
      <c r="E16" s="9">
        <v>442</v>
      </c>
      <c r="F16" s="9">
        <v>497</v>
      </c>
      <c r="G16" s="9">
        <v>298</v>
      </c>
      <c r="H16" s="9">
        <v>270</v>
      </c>
    </row>
    <row r="17" spans="1:8" x14ac:dyDescent="0.2">
      <c r="A17" s="55" t="s">
        <v>19</v>
      </c>
      <c r="B17" s="8" t="s">
        <v>5</v>
      </c>
      <c r="C17" s="9">
        <v>103</v>
      </c>
      <c r="D17" s="9">
        <v>107</v>
      </c>
      <c r="E17" s="9">
        <v>102</v>
      </c>
      <c r="F17" s="9">
        <v>136</v>
      </c>
      <c r="G17" s="9">
        <v>74</v>
      </c>
      <c r="H17" s="9">
        <v>81</v>
      </c>
    </row>
    <row r="18" spans="1:8" x14ac:dyDescent="0.2">
      <c r="A18" s="55" t="s">
        <v>19</v>
      </c>
      <c r="B18" s="8" t="s">
        <v>6</v>
      </c>
      <c r="C18" s="9">
        <v>87</v>
      </c>
      <c r="D18" s="9">
        <v>83</v>
      </c>
      <c r="E18" s="18">
        <v>66</v>
      </c>
      <c r="F18" s="9">
        <v>79</v>
      </c>
      <c r="G18" s="18">
        <v>30</v>
      </c>
      <c r="H18" s="9">
        <v>32</v>
      </c>
    </row>
    <row r="19" spans="1:8" x14ac:dyDescent="0.2">
      <c r="A19" s="55" t="s">
        <v>19</v>
      </c>
      <c r="B19" s="8" t="s">
        <v>16</v>
      </c>
      <c r="C19" s="9">
        <v>37</v>
      </c>
      <c r="D19" s="9">
        <v>7</v>
      </c>
      <c r="E19" s="9">
        <v>46</v>
      </c>
      <c r="F19" s="9">
        <v>21</v>
      </c>
      <c r="G19" s="9">
        <v>18</v>
      </c>
      <c r="H19" s="9">
        <v>35</v>
      </c>
    </row>
    <row r="20" spans="1:8" x14ac:dyDescent="0.2">
      <c r="A20" s="55" t="s">
        <v>19</v>
      </c>
      <c r="B20" s="8" t="s">
        <v>8</v>
      </c>
      <c r="C20" s="9">
        <v>12</v>
      </c>
      <c r="D20" s="9">
        <v>9</v>
      </c>
      <c r="E20" s="9">
        <v>9</v>
      </c>
      <c r="F20" s="9">
        <v>14</v>
      </c>
      <c r="G20" s="9">
        <v>4</v>
      </c>
      <c r="H20" s="9">
        <v>4</v>
      </c>
    </row>
    <row r="21" spans="1:8" x14ac:dyDescent="0.2">
      <c r="A21" s="55"/>
      <c r="B21" s="10" t="s">
        <v>17</v>
      </c>
      <c r="C21" s="11">
        <f t="shared" ref="C21:F21" si="2">SUM(C16:C20)</f>
        <v>682</v>
      </c>
      <c r="D21" s="11">
        <f t="shared" si="2"/>
        <v>666</v>
      </c>
      <c r="E21" s="11">
        <f t="shared" si="2"/>
        <v>665</v>
      </c>
      <c r="F21" s="11">
        <f t="shared" si="2"/>
        <v>747</v>
      </c>
      <c r="G21" s="11">
        <f t="shared" ref="G21:H21" si="3">SUM(G16:G20)</f>
        <v>424</v>
      </c>
      <c r="H21" s="11">
        <f t="shared" si="3"/>
        <v>422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6">
        <f>D21/C21</f>
        <v>0.97653958944281527</v>
      </c>
      <c r="D23" s="57"/>
      <c r="E23" s="56">
        <f>F21/E21</f>
        <v>1.1233082706766917</v>
      </c>
      <c r="F23" s="57"/>
      <c r="G23" s="56">
        <f>H21/G21</f>
        <v>0.99528301886792447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5" t="s">
        <v>23</v>
      </c>
      <c r="B25" s="8" t="s">
        <v>4</v>
      </c>
      <c r="C25" s="9">
        <v>1234</v>
      </c>
      <c r="D25" s="9">
        <v>1385</v>
      </c>
      <c r="E25" s="9">
        <v>1204</v>
      </c>
      <c r="F25" s="9">
        <v>1266</v>
      </c>
      <c r="G25" s="9">
        <v>899</v>
      </c>
      <c r="H25" s="9">
        <v>963</v>
      </c>
    </row>
    <row r="26" spans="1:8" x14ac:dyDescent="0.2">
      <c r="A26" s="55"/>
      <c r="B26" s="8" t="s">
        <v>5</v>
      </c>
      <c r="C26" s="9">
        <v>387</v>
      </c>
      <c r="D26" s="9">
        <v>291</v>
      </c>
      <c r="E26" s="9">
        <v>373</v>
      </c>
      <c r="F26" s="9">
        <v>279</v>
      </c>
      <c r="G26" s="9">
        <v>236</v>
      </c>
      <c r="H26" s="9">
        <v>234</v>
      </c>
    </row>
    <row r="27" spans="1:8" x14ac:dyDescent="0.2">
      <c r="A27" s="55"/>
      <c r="B27" s="8" t="s">
        <v>6</v>
      </c>
      <c r="C27" s="9">
        <v>192</v>
      </c>
      <c r="D27" s="9">
        <v>210</v>
      </c>
      <c r="E27" s="9">
        <v>159</v>
      </c>
      <c r="F27" s="9">
        <v>168</v>
      </c>
      <c r="G27" s="9">
        <v>98</v>
      </c>
      <c r="H27" s="9">
        <v>109</v>
      </c>
    </row>
    <row r="28" spans="1:8" x14ac:dyDescent="0.2">
      <c r="A28" s="55"/>
      <c r="B28" s="8" t="s">
        <v>16</v>
      </c>
      <c r="C28" s="9">
        <v>100</v>
      </c>
      <c r="D28" s="9">
        <v>26</v>
      </c>
      <c r="E28" s="9">
        <v>97</v>
      </c>
      <c r="F28" s="9">
        <v>51</v>
      </c>
      <c r="G28" s="9">
        <v>50</v>
      </c>
      <c r="H28" s="9">
        <v>54</v>
      </c>
    </row>
    <row r="29" spans="1:8" x14ac:dyDescent="0.2">
      <c r="A29" s="55"/>
      <c r="B29" s="8" t="s">
        <v>8</v>
      </c>
      <c r="C29" s="9">
        <v>22</v>
      </c>
      <c r="D29" s="9">
        <v>32</v>
      </c>
      <c r="E29" s="9">
        <v>20</v>
      </c>
      <c r="F29" s="9">
        <v>25</v>
      </c>
      <c r="G29" s="9">
        <v>10</v>
      </c>
      <c r="H29" s="9">
        <v>11</v>
      </c>
    </row>
    <row r="30" spans="1:8" x14ac:dyDescent="0.2">
      <c r="A30" s="55"/>
      <c r="B30" s="10" t="s">
        <v>17</v>
      </c>
      <c r="C30" s="11">
        <f t="shared" ref="C30:F30" si="4">SUM(C25:C29)</f>
        <v>1935</v>
      </c>
      <c r="D30" s="11">
        <f t="shared" si="4"/>
        <v>1944</v>
      </c>
      <c r="E30" s="11">
        <f t="shared" si="4"/>
        <v>1853</v>
      </c>
      <c r="F30" s="11">
        <f t="shared" si="4"/>
        <v>1789</v>
      </c>
      <c r="G30" s="11">
        <f t="shared" ref="G30:H30" si="5">SUM(G25:G29)</f>
        <v>1293</v>
      </c>
      <c r="H30" s="11">
        <f t="shared" si="5"/>
        <v>1371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6">
        <f>D30/C30</f>
        <v>1.0046511627906978</v>
      </c>
      <c r="D32" s="57"/>
      <c r="E32" s="56">
        <f>F30/E30</f>
        <v>0.96546141392336748</v>
      </c>
      <c r="F32" s="57"/>
      <c r="G32" s="56">
        <f>H30/G30</f>
        <v>1.0603248259860789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ht="12.75" customHeight="1" x14ac:dyDescent="0.2">
      <c r="A34" s="35" t="s">
        <v>39</v>
      </c>
    </row>
    <row r="35" spans="1:8" x14ac:dyDescent="0.2">
      <c r="A35" s="36" t="s">
        <v>30</v>
      </c>
    </row>
    <row r="36" spans="1:8" x14ac:dyDescent="0.2">
      <c r="A36" s="34"/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E14:F14">
    <cfRule type="cellIs" dxfId="19" priority="43" operator="greaterThan">
      <formula>1</formula>
    </cfRule>
    <cfRule type="cellIs" dxfId="18" priority="44" operator="lessThan">
      <formula>1</formula>
    </cfRule>
  </conditionalFormatting>
  <conditionalFormatting sqref="C23:D23">
    <cfRule type="cellIs" dxfId="17" priority="39" operator="greaterThan">
      <formula>1</formula>
    </cfRule>
    <cfRule type="cellIs" dxfId="16" priority="40" operator="lessThan">
      <formula>1</formula>
    </cfRule>
  </conditionalFormatting>
  <conditionalFormatting sqref="E23:F23">
    <cfRule type="cellIs" dxfId="15" priority="37" operator="greaterThan">
      <formula>1</formula>
    </cfRule>
    <cfRule type="cellIs" dxfId="14" priority="38" operator="lessThan">
      <formula>1</formula>
    </cfRule>
  </conditionalFormatting>
  <conditionalFormatting sqref="C32:F32">
    <cfRule type="cellIs" dxfId="13" priority="33" operator="greaterThan">
      <formula>1</formula>
    </cfRule>
    <cfRule type="cellIs" dxfId="12" priority="34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K13" sqref="K1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35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33</v>
      </c>
      <c r="D6" s="21" t="s">
        <v>34</v>
      </c>
      <c r="E6" s="22"/>
      <c r="F6" s="32" t="s">
        <v>24</v>
      </c>
    </row>
    <row r="7" spans="1:6" s="28" customFormat="1" ht="27" customHeight="1" x14ac:dyDescent="0.2">
      <c r="A7" s="23" t="s">
        <v>21</v>
      </c>
      <c r="B7" s="24" t="s">
        <v>17</v>
      </c>
      <c r="C7" s="25">
        <v>1472</v>
      </c>
      <c r="D7" s="25">
        <v>1086</v>
      </c>
      <c r="E7" s="26"/>
      <c r="F7" s="27">
        <f>(D7-C7)/C7</f>
        <v>-0.26222826086956524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22</v>
      </c>
      <c r="B9" s="24" t="s">
        <v>17</v>
      </c>
      <c r="C9" s="25">
        <v>601</v>
      </c>
      <c r="D9" s="25">
        <v>603</v>
      </c>
      <c r="E9" s="26"/>
      <c r="F9" s="27">
        <f>(D9-C9)/C9</f>
        <v>3.3277870216306157E-3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23</v>
      </c>
      <c r="B11" s="24" t="s">
        <v>17</v>
      </c>
      <c r="C11" s="25">
        <v>1599</v>
      </c>
      <c r="D11" s="25">
        <v>1953</v>
      </c>
      <c r="E11" s="26"/>
      <c r="F11" s="27">
        <f>(D11-C11)/C11</f>
        <v>0.22138836772983114</v>
      </c>
    </row>
    <row r="12" spans="1:6" x14ac:dyDescent="0.2">
      <c r="C12" s="17"/>
      <c r="D12" s="17"/>
      <c r="E12" s="14"/>
    </row>
    <row r="13" spans="1:6" x14ac:dyDescent="0.2">
      <c r="A13" s="35" t="s">
        <v>39</v>
      </c>
    </row>
    <row r="14" spans="1:6" x14ac:dyDescent="0.2">
      <c r="A14" s="36" t="s">
        <v>30</v>
      </c>
    </row>
    <row r="15" spans="1:6" x14ac:dyDescent="0.2">
      <c r="A15" s="34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F35" sqref="F35"/>
    </sheetView>
  </sheetViews>
  <sheetFormatPr defaultColWidth="9.140625" defaultRowHeight="12.75" x14ac:dyDescent="0.2"/>
  <cols>
    <col min="1" max="1" width="15.28515625" style="52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11.57031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1</v>
      </c>
    </row>
    <row r="3" spans="1:15" x14ac:dyDescent="0.2">
      <c r="A3" s="40" t="s">
        <v>2</v>
      </c>
      <c r="B3" s="41"/>
    </row>
    <row r="4" spans="1:15" x14ac:dyDescent="0.2">
      <c r="A4" s="40" t="s">
        <v>35</v>
      </c>
      <c r="B4" s="41"/>
    </row>
    <row r="6" spans="1:15" x14ac:dyDescent="0.2">
      <c r="A6" s="42" t="s">
        <v>3</v>
      </c>
      <c r="B6" s="42" t="s">
        <v>12</v>
      </c>
      <c r="C6" s="43" t="s">
        <v>25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3">
        <v>2016</v>
      </c>
      <c r="N6" s="44">
        <v>43008</v>
      </c>
      <c r="O6" s="44" t="s">
        <v>26</v>
      </c>
    </row>
    <row r="7" spans="1:15" ht="12.75" customHeight="1" x14ac:dyDescent="0.2">
      <c r="A7" s="58" t="s">
        <v>27</v>
      </c>
      <c r="B7" s="45" t="s">
        <v>4</v>
      </c>
      <c r="C7" s="46"/>
      <c r="D7" s="46"/>
      <c r="E7" s="46"/>
      <c r="F7" s="46"/>
      <c r="G7" s="46">
        <v>1</v>
      </c>
      <c r="H7" s="46">
        <v>1</v>
      </c>
      <c r="I7" s="46"/>
      <c r="J7" s="46">
        <v>3</v>
      </c>
      <c r="K7" s="46">
        <v>6</v>
      </c>
      <c r="L7" s="46">
        <v>9</v>
      </c>
      <c r="M7" s="46">
        <v>31</v>
      </c>
      <c r="N7" s="46">
        <v>344</v>
      </c>
      <c r="O7" s="46">
        <v>395</v>
      </c>
    </row>
    <row r="8" spans="1:15" x14ac:dyDescent="0.2">
      <c r="A8" s="59"/>
      <c r="B8" s="45" t="s">
        <v>5</v>
      </c>
      <c r="C8" s="46">
        <v>1</v>
      </c>
      <c r="D8" s="46"/>
      <c r="E8" s="46">
        <v>1</v>
      </c>
      <c r="F8" s="46"/>
      <c r="G8" s="46">
        <v>1</v>
      </c>
      <c r="H8" s="46">
        <v>4</v>
      </c>
      <c r="I8" s="46">
        <v>12</v>
      </c>
      <c r="J8" s="46">
        <v>18</v>
      </c>
      <c r="K8" s="46">
        <v>39</v>
      </c>
      <c r="L8" s="46">
        <v>52</v>
      </c>
      <c r="M8" s="46">
        <v>97</v>
      </c>
      <c r="N8" s="46">
        <v>125</v>
      </c>
      <c r="O8" s="46">
        <v>350</v>
      </c>
    </row>
    <row r="9" spans="1:15" x14ac:dyDescent="0.2">
      <c r="A9" s="59"/>
      <c r="B9" s="45" t="s">
        <v>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>
        <v>1</v>
      </c>
      <c r="N9" s="46">
        <v>21</v>
      </c>
      <c r="O9" s="46">
        <v>22</v>
      </c>
    </row>
    <row r="10" spans="1:15" x14ac:dyDescent="0.2">
      <c r="A10" s="59"/>
      <c r="B10" s="45" t="s">
        <v>7</v>
      </c>
      <c r="C10" s="46">
        <v>6</v>
      </c>
      <c r="D10" s="46">
        <v>1</v>
      </c>
      <c r="E10" s="46">
        <v>2</v>
      </c>
      <c r="F10" s="46">
        <v>7</v>
      </c>
      <c r="G10" s="46">
        <v>13</v>
      </c>
      <c r="H10" s="46">
        <v>14</v>
      </c>
      <c r="I10" s="46">
        <v>23</v>
      </c>
      <c r="J10" s="46">
        <v>46</v>
      </c>
      <c r="K10" s="46">
        <v>37</v>
      </c>
      <c r="L10" s="46">
        <v>53</v>
      </c>
      <c r="M10" s="46">
        <v>45</v>
      </c>
      <c r="N10" s="46">
        <v>43</v>
      </c>
      <c r="O10" s="46">
        <v>290</v>
      </c>
    </row>
    <row r="11" spans="1:15" x14ac:dyDescent="0.2">
      <c r="A11" s="59"/>
      <c r="B11" s="45" t="s">
        <v>8</v>
      </c>
      <c r="C11" s="46"/>
      <c r="D11" s="47"/>
      <c r="E11" s="47"/>
      <c r="F11" s="46"/>
      <c r="G11" s="46"/>
      <c r="H11" s="46">
        <v>2</v>
      </c>
      <c r="I11" s="46">
        <v>4</v>
      </c>
      <c r="J11" s="46">
        <v>2</v>
      </c>
      <c r="K11" s="46">
        <v>7</v>
      </c>
      <c r="L11" s="46">
        <v>3</v>
      </c>
      <c r="M11" s="46">
        <v>4</v>
      </c>
      <c r="N11" s="46">
        <v>7</v>
      </c>
      <c r="O11" s="46">
        <v>29</v>
      </c>
    </row>
    <row r="12" spans="1:15" x14ac:dyDescent="0.2">
      <c r="A12" s="59"/>
      <c r="B12" s="48" t="s">
        <v>9</v>
      </c>
      <c r="C12" s="49">
        <v>7</v>
      </c>
      <c r="D12" s="49">
        <v>1</v>
      </c>
      <c r="E12" s="49">
        <v>3</v>
      </c>
      <c r="F12" s="49">
        <v>7</v>
      </c>
      <c r="G12" s="49">
        <v>15</v>
      </c>
      <c r="H12" s="49">
        <v>21</v>
      </c>
      <c r="I12" s="49">
        <v>39</v>
      </c>
      <c r="J12" s="49">
        <v>69</v>
      </c>
      <c r="K12" s="49">
        <v>89</v>
      </c>
      <c r="L12" s="49">
        <v>117</v>
      </c>
      <c r="M12" s="49">
        <v>178</v>
      </c>
      <c r="N12" s="54">
        <v>540</v>
      </c>
      <c r="O12" s="54">
        <v>1086</v>
      </c>
    </row>
    <row r="13" spans="1:15" x14ac:dyDescent="0.2">
      <c r="A13" s="60"/>
      <c r="B13" s="50" t="s">
        <v>10</v>
      </c>
      <c r="C13" s="51">
        <v>6.4456721915285503E-3</v>
      </c>
      <c r="D13" s="51">
        <v>9.2081031307550605E-4</v>
      </c>
      <c r="E13" s="51">
        <v>2.7624309392265201E-3</v>
      </c>
      <c r="F13" s="51">
        <v>6.4456721915285503E-3</v>
      </c>
      <c r="G13" s="51">
        <v>1.38121546961326E-2</v>
      </c>
      <c r="H13" s="51">
        <v>1.93370165745856E-2</v>
      </c>
      <c r="I13" s="51">
        <v>3.5911602209944701E-2</v>
      </c>
      <c r="J13" s="51">
        <v>6.3535911602210005E-2</v>
      </c>
      <c r="K13" s="51">
        <v>8.19521178637201E-2</v>
      </c>
      <c r="L13" s="51">
        <v>0.10773480662983401</v>
      </c>
      <c r="M13" s="51">
        <v>0.16390423572744001</v>
      </c>
      <c r="N13" s="51">
        <v>0.49723756906077399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58" t="s">
        <v>28</v>
      </c>
      <c r="B15" s="45" t="s">
        <v>4</v>
      </c>
      <c r="C15" s="46"/>
      <c r="D15" s="46"/>
      <c r="E15" s="46"/>
      <c r="F15" s="46"/>
      <c r="G15" s="46"/>
      <c r="H15" s="46"/>
      <c r="I15" s="46"/>
      <c r="J15" s="46"/>
      <c r="K15" s="46"/>
      <c r="L15" s="46">
        <v>2</v>
      </c>
      <c r="M15" s="46">
        <v>7</v>
      </c>
      <c r="N15" s="46">
        <v>86</v>
      </c>
      <c r="O15" s="46">
        <v>95</v>
      </c>
    </row>
    <row r="16" spans="1:15" x14ac:dyDescent="0.2">
      <c r="A16" s="59"/>
      <c r="B16" s="45" t="s">
        <v>5</v>
      </c>
      <c r="C16" s="46">
        <v>2</v>
      </c>
      <c r="D16" s="46">
        <v>6</v>
      </c>
      <c r="E16" s="46">
        <v>3</v>
      </c>
      <c r="F16" s="46">
        <v>5</v>
      </c>
      <c r="G16" s="46">
        <v>16</v>
      </c>
      <c r="H16" s="46">
        <v>14</v>
      </c>
      <c r="I16" s="46">
        <v>18</v>
      </c>
      <c r="J16" s="46">
        <v>41</v>
      </c>
      <c r="K16" s="46">
        <v>42</v>
      </c>
      <c r="L16" s="46">
        <v>47</v>
      </c>
      <c r="M16" s="46">
        <v>67</v>
      </c>
      <c r="N16" s="46">
        <v>65</v>
      </c>
      <c r="O16" s="46">
        <v>326</v>
      </c>
    </row>
    <row r="17" spans="1:15" x14ac:dyDescent="0.2">
      <c r="A17" s="59"/>
      <c r="B17" s="45" t="s">
        <v>6</v>
      </c>
      <c r="C17" s="46">
        <v>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>
        <v>5</v>
      </c>
      <c r="O17" s="46">
        <v>6</v>
      </c>
    </row>
    <row r="18" spans="1:15" x14ac:dyDescent="0.2">
      <c r="A18" s="59"/>
      <c r="B18" s="45" t="s">
        <v>7</v>
      </c>
      <c r="C18" s="46">
        <v>4</v>
      </c>
      <c r="D18" s="46">
        <v>2</v>
      </c>
      <c r="E18" s="46">
        <v>3</v>
      </c>
      <c r="F18" s="46">
        <v>5</v>
      </c>
      <c r="G18" s="46">
        <v>8</v>
      </c>
      <c r="H18" s="46">
        <v>5</v>
      </c>
      <c r="I18" s="46">
        <v>12</v>
      </c>
      <c r="J18" s="46">
        <v>22</v>
      </c>
      <c r="K18" s="46">
        <v>30</v>
      </c>
      <c r="L18" s="46">
        <v>31</v>
      </c>
      <c r="M18" s="46">
        <v>33</v>
      </c>
      <c r="N18" s="46">
        <v>17</v>
      </c>
      <c r="O18" s="46">
        <v>172</v>
      </c>
    </row>
    <row r="19" spans="1:15" x14ac:dyDescent="0.2">
      <c r="A19" s="59"/>
      <c r="B19" s="45" t="s">
        <v>8</v>
      </c>
      <c r="C19" s="46"/>
      <c r="D19" s="47"/>
      <c r="E19" s="47"/>
      <c r="F19" s="46"/>
      <c r="G19" s="46"/>
      <c r="H19" s="46"/>
      <c r="I19" s="46"/>
      <c r="J19" s="46"/>
      <c r="K19" s="46">
        <v>1</v>
      </c>
      <c r="L19" s="46"/>
      <c r="M19" s="46">
        <v>1</v>
      </c>
      <c r="N19" s="46">
        <v>2</v>
      </c>
      <c r="O19" s="46">
        <v>4</v>
      </c>
    </row>
    <row r="20" spans="1:15" x14ac:dyDescent="0.2">
      <c r="A20" s="59"/>
      <c r="B20" s="48" t="s">
        <v>9</v>
      </c>
      <c r="C20" s="49">
        <v>7</v>
      </c>
      <c r="D20" s="49">
        <v>8</v>
      </c>
      <c r="E20" s="49">
        <v>6</v>
      </c>
      <c r="F20" s="49">
        <v>10</v>
      </c>
      <c r="G20" s="49">
        <v>24</v>
      </c>
      <c r="H20" s="49">
        <v>19</v>
      </c>
      <c r="I20" s="49">
        <v>30</v>
      </c>
      <c r="J20" s="49">
        <v>63</v>
      </c>
      <c r="K20" s="49">
        <v>73</v>
      </c>
      <c r="L20" s="49">
        <v>80</v>
      </c>
      <c r="M20" s="49">
        <v>108</v>
      </c>
      <c r="N20" s="54">
        <v>175</v>
      </c>
      <c r="O20" s="54">
        <v>603</v>
      </c>
    </row>
    <row r="21" spans="1:15" x14ac:dyDescent="0.2">
      <c r="A21" s="60"/>
      <c r="B21" s="50" t="s">
        <v>10</v>
      </c>
      <c r="C21" s="51">
        <v>1.1608623548922101E-2</v>
      </c>
      <c r="D21" s="51">
        <v>1.3266998341625201E-2</v>
      </c>
      <c r="E21" s="51">
        <v>9.9502487562189105E-3</v>
      </c>
      <c r="F21" s="51">
        <v>1.65837479270315E-2</v>
      </c>
      <c r="G21" s="51">
        <v>3.98009950248756E-2</v>
      </c>
      <c r="H21" s="51">
        <v>3.1509121061359897E-2</v>
      </c>
      <c r="I21" s="51">
        <v>4.9751243781094502E-2</v>
      </c>
      <c r="J21" s="51">
        <v>0.104477611940299</v>
      </c>
      <c r="K21" s="51">
        <v>0.12106135986733001</v>
      </c>
      <c r="L21" s="51">
        <v>0.132669983416252</v>
      </c>
      <c r="M21" s="51">
        <v>0.17910447761194001</v>
      </c>
      <c r="N21" s="51">
        <v>0.29021558872305098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58" t="s">
        <v>29</v>
      </c>
      <c r="B23" s="45" t="s">
        <v>4</v>
      </c>
      <c r="C23" s="46"/>
      <c r="D23" s="46"/>
      <c r="E23" s="46"/>
      <c r="F23" s="46"/>
      <c r="G23" s="46"/>
      <c r="H23" s="46">
        <v>2</v>
      </c>
      <c r="I23" s="46">
        <v>4</v>
      </c>
      <c r="J23" s="46">
        <v>1</v>
      </c>
      <c r="K23" s="46">
        <v>8</v>
      </c>
      <c r="L23" s="46">
        <v>20</v>
      </c>
      <c r="M23" s="46">
        <v>33</v>
      </c>
      <c r="N23" s="46">
        <v>224</v>
      </c>
      <c r="O23" s="46">
        <v>292</v>
      </c>
    </row>
    <row r="24" spans="1:15" x14ac:dyDescent="0.2">
      <c r="A24" s="59"/>
      <c r="B24" s="45" t="s">
        <v>5</v>
      </c>
      <c r="C24" s="46">
        <v>5</v>
      </c>
      <c r="D24" s="46">
        <v>3</v>
      </c>
      <c r="E24" s="46">
        <v>15</v>
      </c>
      <c r="F24" s="46">
        <v>18</v>
      </c>
      <c r="G24" s="46">
        <v>48</v>
      </c>
      <c r="H24" s="46">
        <v>43</v>
      </c>
      <c r="I24" s="46">
        <v>91</v>
      </c>
      <c r="J24" s="46">
        <v>112</v>
      </c>
      <c r="K24" s="46">
        <v>153</v>
      </c>
      <c r="L24" s="46">
        <v>207</v>
      </c>
      <c r="M24" s="46">
        <v>254</v>
      </c>
      <c r="N24" s="46">
        <v>206</v>
      </c>
      <c r="O24" s="46">
        <v>1155</v>
      </c>
    </row>
    <row r="25" spans="1:15" x14ac:dyDescent="0.2">
      <c r="A25" s="59"/>
      <c r="B25" s="45" t="s">
        <v>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>
        <v>1</v>
      </c>
      <c r="N25" s="46">
        <v>37</v>
      </c>
      <c r="O25" s="46">
        <v>38</v>
      </c>
    </row>
    <row r="26" spans="1:15" x14ac:dyDescent="0.2">
      <c r="A26" s="59"/>
      <c r="B26" s="45" t="s">
        <v>7</v>
      </c>
      <c r="C26" s="46">
        <v>18</v>
      </c>
      <c r="D26" s="46">
        <v>3</v>
      </c>
      <c r="E26" s="46">
        <v>1</v>
      </c>
      <c r="F26" s="46">
        <v>12</v>
      </c>
      <c r="G26" s="46">
        <v>26</v>
      </c>
      <c r="H26" s="46">
        <v>22</v>
      </c>
      <c r="I26" s="46">
        <v>29</v>
      </c>
      <c r="J26" s="46">
        <v>35</v>
      </c>
      <c r="K26" s="46">
        <v>74</v>
      </c>
      <c r="L26" s="46">
        <v>90</v>
      </c>
      <c r="M26" s="46">
        <v>95</v>
      </c>
      <c r="N26" s="46">
        <v>48</v>
      </c>
      <c r="O26" s="46">
        <v>453</v>
      </c>
    </row>
    <row r="27" spans="1:15" x14ac:dyDescent="0.2">
      <c r="A27" s="59"/>
      <c r="B27" s="45" t="s">
        <v>8</v>
      </c>
      <c r="C27" s="46"/>
      <c r="D27" s="47"/>
      <c r="E27" s="47"/>
      <c r="F27" s="46"/>
      <c r="G27" s="46"/>
      <c r="H27" s="46">
        <v>1</v>
      </c>
      <c r="I27" s="46">
        <v>1</v>
      </c>
      <c r="J27" s="46">
        <v>2</v>
      </c>
      <c r="K27" s="46">
        <v>1</v>
      </c>
      <c r="L27" s="46"/>
      <c r="M27" s="46">
        <v>3</v>
      </c>
      <c r="N27" s="46">
        <v>7</v>
      </c>
      <c r="O27" s="46">
        <v>15</v>
      </c>
    </row>
    <row r="28" spans="1:15" x14ac:dyDescent="0.2">
      <c r="A28" s="59"/>
      <c r="B28" s="48" t="s">
        <v>9</v>
      </c>
      <c r="C28" s="49">
        <v>23</v>
      </c>
      <c r="D28" s="49">
        <v>6</v>
      </c>
      <c r="E28" s="49">
        <v>16</v>
      </c>
      <c r="F28" s="49">
        <v>30</v>
      </c>
      <c r="G28" s="49">
        <v>74</v>
      </c>
      <c r="H28" s="49">
        <v>68</v>
      </c>
      <c r="I28" s="49">
        <v>125</v>
      </c>
      <c r="J28" s="49">
        <v>150</v>
      </c>
      <c r="K28" s="49">
        <v>236</v>
      </c>
      <c r="L28" s="49">
        <v>317</v>
      </c>
      <c r="M28" s="49">
        <v>386</v>
      </c>
      <c r="N28" s="54">
        <v>522</v>
      </c>
      <c r="O28" s="54">
        <v>1953</v>
      </c>
    </row>
    <row r="29" spans="1:15" x14ac:dyDescent="0.2">
      <c r="A29" s="60"/>
      <c r="B29" s="50" t="s">
        <v>10</v>
      </c>
      <c r="C29" s="51">
        <v>1.17767537122376E-2</v>
      </c>
      <c r="D29" s="51">
        <v>3.07219662058372E-3</v>
      </c>
      <c r="E29" s="51">
        <v>8.1925243215565796E-3</v>
      </c>
      <c r="F29" s="51">
        <v>1.5360983102918601E-2</v>
      </c>
      <c r="G29" s="51">
        <v>3.7890424987199203E-2</v>
      </c>
      <c r="H29" s="51">
        <v>3.4818228366615502E-2</v>
      </c>
      <c r="I29" s="51">
        <v>6.4004096262160803E-2</v>
      </c>
      <c r="J29" s="51">
        <v>7.6804915514592897E-2</v>
      </c>
      <c r="K29" s="51">
        <v>0.12083973374296</v>
      </c>
      <c r="L29" s="51">
        <v>0.16231438812084001</v>
      </c>
      <c r="M29" s="51">
        <v>0.19764464925755201</v>
      </c>
      <c r="N29" s="51">
        <v>0.26728110599078297</v>
      </c>
      <c r="O29" s="51">
        <v>1</v>
      </c>
    </row>
    <row r="31" spans="1:15" x14ac:dyDescent="0.2">
      <c r="A31" s="35" t="s">
        <v>39</v>
      </c>
    </row>
    <row r="32" spans="1:15" x14ac:dyDescent="0.2">
      <c r="A32" s="36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649EE-D95B-4777-A93C-293AE8A476B0}"/>
</file>

<file path=customXml/itemProps2.xml><?xml version="1.0" encoding="utf-8"?>
<ds:datastoreItem xmlns:ds="http://schemas.openxmlformats.org/officeDocument/2006/customXml" ds:itemID="{5B6A9D97-27CB-4C37-9689-08B10778D788}"/>
</file>

<file path=customXml/itemProps3.xml><?xml version="1.0" encoding="utf-8"?>
<ds:datastoreItem xmlns:ds="http://schemas.openxmlformats.org/officeDocument/2006/customXml" ds:itemID="{721D3DFA-D481-4FD0-9F4A-314CED1A6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2016-09-26T13:23:32Z</cp:lastPrinted>
  <dcterms:created xsi:type="dcterms:W3CDTF">2016-09-15T08:47:00Z</dcterms:created>
  <dcterms:modified xsi:type="dcterms:W3CDTF">2017-11-13T09:52:14Z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