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TRENTO\"/>
    </mc:Choice>
  </mc:AlternateContent>
  <bookViews>
    <workbookView xWindow="0" yWindow="0" windowWidth="25440" windowHeight="11535"/>
  </bookViews>
  <sheets>
    <sheet name="Flussi " sheetId="2" r:id="rId1"/>
    <sheet name="Variazione pendenti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14" i="2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23" i="2" l="1"/>
  <c r="E32" i="2"/>
  <c r="E14" i="2"/>
  <c r="C23" i="2"/>
  <c r="C14" i="2"/>
  <c r="C32" i="2"/>
</calcChain>
</file>

<file path=xl/sharedStrings.xml><?xml version="1.0" encoding="utf-8"?>
<sst xmlns="http://schemas.openxmlformats.org/spreadsheetml/2006/main" count="97" uniqueCount="40">
  <si>
    <t>Distretto di Trento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</si>
  <si>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</si>
  <si>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</si>
  <si>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</si>
  <si>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</si>
  <si>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</si>
  <si>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</si>
  <si>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</si>
  <si>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</si>
  <si>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</si>
  <si>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</si>
  <si>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</si>
  <si>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</si>
  <si>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</si>
  <si>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</si>
  <si>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</si>
  <si>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</si>
  <si>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</si>
  <si>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</si>
  <si>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</si>
  <si>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</si>
  <si>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Bolzano</t>
  </si>
  <si>
    <t>Tribunale Ordinario di Rovereto</t>
  </si>
  <si>
    <t>Tribunale Ordinario di Trento</t>
  </si>
  <si>
    <t>Variazione</t>
  </si>
  <si>
    <t>Fino al 2006</t>
  </si>
  <si>
    <t>TOTALE</t>
  </si>
  <si>
    <t>Circondario di Tribunale Ordinario di Bolzano</t>
  </si>
  <si>
    <t>Circondario di Tribunale Ordinario di Rovereto</t>
  </si>
  <si>
    <t>Circondario di Tribunale Ordinario di Trento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</si>
  <si>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</si>
  <si>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</si>
  <si>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</si>
  <si>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</si>
  <si>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il 15 gennaio 2018</t>
  </si>
  <si>
    <t>Pendenti al 31 dicembre 2017</t>
  </si>
  <si>
    <t>Pendenti al 31/12/2017</t>
  </si>
  <si>
    <t>Anni 2015 - 2017</t>
  </si>
  <si>
    <t>Iscritti 2017</t>
  </si>
  <si>
    <t>Definiti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</si>
</sst>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3" fillId="0" borderId="2" xfId="1" applyFont="1" applyBorder="1"/>
    <xf numFmtId="3" fontId="12" fillId="0" borderId="2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1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/>
    <xf numFmtId="0" fontId="12" fillId="0" borderId="0" xfId="5" applyFont="1"/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2" xfId="13" applyNumberFormat="1" applyFont="1" applyBorder="1"/>
    <xf numFmtId="0" fontId="13" fillId="0" borderId="2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7" xfId="13" applyFont="1" applyBorder="1" applyAlignment="1">
      <alignment horizontal="right" vertical="center" wrapText="1"/>
    </xf>
    <xf numFmtId="3" fontId="10" fillId="0" borderId="0" xfId="13" applyNumberFormat="1" applyFont="1" applyBorder="1"/>
    <xf numFmtId="0" fontId="12" fillId="0" borderId="0" xfId="13" applyFont="1" applyBorder="1"/>
    <xf numFmtId="3" fontId="10" fillId="0" borderId="0" xfId="13" applyNumberFormat="1" applyFont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0" fontId="12" fillId="0" borderId="1" xfId="1" applyFont="1" applyBorder="1" applyAlignment="1">
      <alignment horizontal="left" vertical="center" wrapText="1"/>
    </xf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6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J27" sqref="J2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37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7" t="s">
        <v>38</v>
      </c>
      <c r="H6" s="7" t="s">
        <v>39</v>
      </c>
    </row>
    <row r="7" spans="1:8" x14ac:dyDescent="0.2">
      <c r="A7" s="58" t="s">
        <v>21</v>
      </c>
      <c r="B7" s="8" t="s">
        <v>4</v>
      </c>
      <c r="C7" s="9">
        <v>1580</v>
      </c>
      <c r="D7" s="9">
        <v>1892</v>
      </c>
      <c r="E7" s="9">
        <v>1423</v>
      </c>
      <c r="F7" s="9">
        <v>1528</v>
      </c>
      <c r="G7" s="9">
        <v>1557</v>
      </c>
      <c r="H7" s="9">
        <v>1511</v>
      </c>
    </row>
    <row r="8" spans="1:8" x14ac:dyDescent="0.2">
      <c r="A8" s="58" t="s">
        <v>15</v>
      </c>
      <c r="B8" s="8" t="s">
        <v>5</v>
      </c>
      <c r="C8" s="9">
        <v>325</v>
      </c>
      <c r="D8" s="9">
        <v>406</v>
      </c>
      <c r="E8" s="9">
        <v>269</v>
      </c>
      <c r="F8" s="9">
        <v>380</v>
      </c>
      <c r="G8" s="9">
        <v>238</v>
      </c>
      <c r="H8" s="9">
        <v>435</v>
      </c>
    </row>
    <row r="9" spans="1:8" x14ac:dyDescent="0.2">
      <c r="A9" s="58" t="s">
        <v>15</v>
      </c>
      <c r="B9" s="8" t="s">
        <v>6</v>
      </c>
      <c r="C9" s="9">
        <v>143</v>
      </c>
      <c r="D9" s="9">
        <v>135</v>
      </c>
      <c r="E9" s="9">
        <v>101</v>
      </c>
      <c r="F9" s="9">
        <v>100</v>
      </c>
      <c r="G9" s="9">
        <v>98</v>
      </c>
      <c r="H9" s="9">
        <v>105</v>
      </c>
    </row>
    <row r="10" spans="1:8" x14ac:dyDescent="0.2">
      <c r="A10" s="58" t="s">
        <v>15</v>
      </c>
      <c r="B10" s="8" t="s">
        <v>16</v>
      </c>
      <c r="C10" s="9">
        <v>66</v>
      </c>
      <c r="D10" s="9">
        <v>64</v>
      </c>
      <c r="E10" s="9">
        <v>56</v>
      </c>
      <c r="F10" s="9">
        <v>60</v>
      </c>
      <c r="G10" s="9">
        <v>59</v>
      </c>
      <c r="H10" s="9">
        <v>64</v>
      </c>
    </row>
    <row r="11" spans="1:8" x14ac:dyDescent="0.2">
      <c r="A11" s="58" t="s">
        <v>15</v>
      </c>
      <c r="B11" s="8" t="s">
        <v>8</v>
      </c>
      <c r="C11" s="9">
        <v>17</v>
      </c>
      <c r="D11" s="9">
        <v>18</v>
      </c>
      <c r="E11" s="9">
        <v>5</v>
      </c>
      <c r="F11" s="9">
        <v>11</v>
      </c>
      <c r="G11" s="9">
        <v>12</v>
      </c>
      <c r="H11" s="9">
        <v>6</v>
      </c>
    </row>
    <row r="12" spans="1:8" x14ac:dyDescent="0.2">
      <c r="A12" s="58"/>
      <c r="B12" s="10" t="s">
        <v>17</v>
      </c>
      <c r="C12" s="11">
        <f>SUM(C7:C11)</f>
        <v>2131</v>
      </c>
      <c r="D12" s="11">
        <f>SUM(D7:D11)</f>
        <v>2515</v>
      </c>
      <c r="E12" s="11">
        <f t="shared" ref="E12:F12" si="0">SUM(E7:E11)</f>
        <v>1854</v>
      </c>
      <c r="F12" s="11">
        <f t="shared" si="0"/>
        <v>2079</v>
      </c>
      <c r="G12" s="11">
        <f t="shared" ref="G12:H12" si="1">SUM(G7:G11)</f>
        <v>1964</v>
      </c>
      <c r="H12" s="11">
        <f t="shared" si="1"/>
        <v>2121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9">
        <f>D12/C12</f>
        <v>1.1801970905678085</v>
      </c>
      <c r="D14" s="60"/>
      <c r="E14" s="59">
        <f>F12/E12</f>
        <v>1.1213592233009708</v>
      </c>
      <c r="F14" s="60"/>
      <c r="G14" s="59">
        <f>H12/G12</f>
        <v>1.0799389002036659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22</v>
      </c>
      <c r="B16" s="8" t="s">
        <v>4</v>
      </c>
      <c r="C16" s="9">
        <v>443</v>
      </c>
      <c r="D16" s="9">
        <v>460</v>
      </c>
      <c r="E16" s="9">
        <v>442</v>
      </c>
      <c r="F16" s="9">
        <v>497</v>
      </c>
      <c r="G16" s="9">
        <v>411</v>
      </c>
      <c r="H16" s="9">
        <v>409</v>
      </c>
    </row>
    <row r="17" spans="1:8" x14ac:dyDescent="0.2">
      <c r="A17" s="58" t="s">
        <v>19</v>
      </c>
      <c r="B17" s="8" t="s">
        <v>5</v>
      </c>
      <c r="C17" s="9">
        <v>103</v>
      </c>
      <c r="D17" s="9">
        <v>107</v>
      </c>
      <c r="E17" s="9">
        <v>102</v>
      </c>
      <c r="F17" s="9">
        <v>136</v>
      </c>
      <c r="G17" s="9">
        <v>101</v>
      </c>
      <c r="H17" s="9">
        <v>114</v>
      </c>
    </row>
    <row r="18" spans="1:8" x14ac:dyDescent="0.2">
      <c r="A18" s="58" t="s">
        <v>19</v>
      </c>
      <c r="B18" s="8" t="s">
        <v>6</v>
      </c>
      <c r="C18" s="9">
        <v>87</v>
      </c>
      <c r="D18" s="9">
        <v>83</v>
      </c>
      <c r="E18" s="18">
        <v>66</v>
      </c>
      <c r="F18" s="9">
        <v>79</v>
      </c>
      <c r="G18" s="18">
        <v>40</v>
      </c>
      <c r="H18" s="9">
        <v>39</v>
      </c>
    </row>
    <row r="19" spans="1:8" x14ac:dyDescent="0.2">
      <c r="A19" s="58" t="s">
        <v>19</v>
      </c>
      <c r="B19" s="8" t="s">
        <v>16</v>
      </c>
      <c r="C19" s="9">
        <v>37</v>
      </c>
      <c r="D19" s="9">
        <v>7</v>
      </c>
      <c r="E19" s="9">
        <v>46</v>
      </c>
      <c r="F19" s="9">
        <v>21</v>
      </c>
      <c r="G19" s="9">
        <v>24</v>
      </c>
      <c r="H19" s="9">
        <v>43</v>
      </c>
    </row>
    <row r="20" spans="1:8" x14ac:dyDescent="0.2">
      <c r="A20" s="58" t="s">
        <v>19</v>
      </c>
      <c r="B20" s="8" t="s">
        <v>8</v>
      </c>
      <c r="C20" s="9">
        <v>12</v>
      </c>
      <c r="D20" s="9">
        <v>9</v>
      </c>
      <c r="E20" s="9">
        <v>9</v>
      </c>
      <c r="F20" s="9">
        <v>14</v>
      </c>
      <c r="G20" s="9">
        <v>5</v>
      </c>
      <c r="H20" s="9">
        <v>6</v>
      </c>
    </row>
    <row r="21" spans="1:8" x14ac:dyDescent="0.2">
      <c r="A21" s="58"/>
      <c r="B21" s="10" t="s">
        <v>17</v>
      </c>
      <c r="C21" s="11">
        <f t="shared" ref="C21:F21" si="2">SUM(C16:C20)</f>
        <v>682</v>
      </c>
      <c r="D21" s="11">
        <f t="shared" si="2"/>
        <v>666</v>
      </c>
      <c r="E21" s="11">
        <f t="shared" si="2"/>
        <v>665</v>
      </c>
      <c r="F21" s="11">
        <f t="shared" si="2"/>
        <v>747</v>
      </c>
      <c r="G21" s="11">
        <f t="shared" ref="G21:H21" si="3">SUM(G16:G20)</f>
        <v>581</v>
      </c>
      <c r="H21" s="11">
        <f t="shared" si="3"/>
        <v>611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9">
        <f>D21/C21</f>
        <v>0.97653958944281527</v>
      </c>
      <c r="D23" s="60"/>
      <c r="E23" s="59">
        <f>F21/E21</f>
        <v>1.1233082706766917</v>
      </c>
      <c r="F23" s="60"/>
      <c r="G23" s="59">
        <f>H21/G21</f>
        <v>1.0516351118760758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23</v>
      </c>
      <c r="B25" s="8" t="s">
        <v>4</v>
      </c>
      <c r="C25" s="9">
        <v>1234</v>
      </c>
      <c r="D25" s="9">
        <v>1385</v>
      </c>
      <c r="E25" s="9">
        <v>1204</v>
      </c>
      <c r="F25" s="9">
        <v>1266</v>
      </c>
      <c r="G25" s="9">
        <v>1165</v>
      </c>
      <c r="H25" s="9">
        <v>1251</v>
      </c>
    </row>
    <row r="26" spans="1:8" x14ac:dyDescent="0.2">
      <c r="A26" s="58"/>
      <c r="B26" s="8" t="s">
        <v>5</v>
      </c>
      <c r="C26" s="9">
        <v>387</v>
      </c>
      <c r="D26" s="9">
        <v>291</v>
      </c>
      <c r="E26" s="9">
        <v>373</v>
      </c>
      <c r="F26" s="9">
        <v>279</v>
      </c>
      <c r="G26" s="9">
        <v>312</v>
      </c>
      <c r="H26" s="9">
        <v>337</v>
      </c>
    </row>
    <row r="27" spans="1:8" x14ac:dyDescent="0.2">
      <c r="A27" s="58"/>
      <c r="B27" s="8" t="s">
        <v>6</v>
      </c>
      <c r="C27" s="9">
        <v>192</v>
      </c>
      <c r="D27" s="9">
        <v>210</v>
      </c>
      <c r="E27" s="9">
        <v>159</v>
      </c>
      <c r="F27" s="9">
        <v>168</v>
      </c>
      <c r="G27" s="9">
        <v>133</v>
      </c>
      <c r="H27" s="9">
        <v>150</v>
      </c>
    </row>
    <row r="28" spans="1:8" x14ac:dyDescent="0.2">
      <c r="A28" s="58"/>
      <c r="B28" s="8" t="s">
        <v>16</v>
      </c>
      <c r="C28" s="9">
        <v>100</v>
      </c>
      <c r="D28" s="9">
        <v>26</v>
      </c>
      <c r="E28" s="9">
        <v>97</v>
      </c>
      <c r="F28" s="9">
        <v>51</v>
      </c>
      <c r="G28" s="9">
        <v>80</v>
      </c>
      <c r="H28" s="9">
        <v>74</v>
      </c>
    </row>
    <row r="29" spans="1:8" x14ac:dyDescent="0.2">
      <c r="A29" s="58"/>
      <c r="B29" s="8" t="s">
        <v>8</v>
      </c>
      <c r="C29" s="9">
        <v>22</v>
      </c>
      <c r="D29" s="9">
        <v>32</v>
      </c>
      <c r="E29" s="9">
        <v>20</v>
      </c>
      <c r="F29" s="9">
        <v>25</v>
      </c>
      <c r="G29" s="9">
        <v>17</v>
      </c>
      <c r="H29" s="9">
        <v>16</v>
      </c>
    </row>
    <row r="30" spans="1:8" x14ac:dyDescent="0.2">
      <c r="A30" s="58"/>
      <c r="B30" s="10" t="s">
        <v>17</v>
      </c>
      <c r="C30" s="11">
        <f t="shared" ref="C30:F30" si="4">SUM(C25:C29)</f>
        <v>1935</v>
      </c>
      <c r="D30" s="11">
        <f t="shared" si="4"/>
        <v>1944</v>
      </c>
      <c r="E30" s="11">
        <f t="shared" si="4"/>
        <v>1853</v>
      </c>
      <c r="F30" s="11">
        <f t="shared" si="4"/>
        <v>1789</v>
      </c>
      <c r="G30" s="11">
        <f t="shared" ref="G30:H30" si="5">SUM(G25:G29)</f>
        <v>1707</v>
      </c>
      <c r="H30" s="11">
        <f t="shared" si="5"/>
        <v>1828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9">
        <f>D30/C30</f>
        <v>1.0046511627906978</v>
      </c>
      <c r="D32" s="60"/>
      <c r="E32" s="59">
        <f>F30/E30</f>
        <v>0.96546141392336748</v>
      </c>
      <c r="F32" s="60"/>
      <c r="G32" s="59">
        <f>H30/G30</f>
        <v>1.0708845928529585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ht="12.75" customHeight="1" x14ac:dyDescent="0.2">
      <c r="A34" s="38" t="s">
        <v>34</v>
      </c>
    </row>
    <row r="35" spans="1:8" x14ac:dyDescent="0.2">
      <c r="A35" s="38" t="s">
        <v>30</v>
      </c>
    </row>
    <row r="36" spans="1:8" x14ac:dyDescent="0.2">
      <c r="A36" s="34"/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E14:F14">
    <cfRule type="cellIs" dxfId="19" priority="43" operator="greaterThan">
      <formula>1</formula>
    </cfRule>
    <cfRule type="cellIs" dxfId="18" priority="44" operator="lessThan">
      <formula>1</formula>
    </cfRule>
  </conditionalFormatting>
  <conditionalFormatting sqref="C23:D23">
    <cfRule type="cellIs" dxfId="17" priority="39" operator="greaterThan">
      <formula>1</formula>
    </cfRule>
    <cfRule type="cellIs" dxfId="16" priority="40" operator="lessThan">
      <formula>1</formula>
    </cfRule>
  </conditionalFormatting>
  <conditionalFormatting sqref="E23:F23">
    <cfRule type="cellIs" dxfId="15" priority="37" operator="greaterThan">
      <formula>1</formula>
    </cfRule>
    <cfRule type="cellIs" dxfId="14" priority="38" operator="lessThan">
      <formula>1</formula>
    </cfRule>
  </conditionalFormatting>
  <conditionalFormatting sqref="C32:F32">
    <cfRule type="cellIs" dxfId="13" priority="33" operator="greaterThan">
      <formula>1</formula>
    </cfRule>
    <cfRule type="cellIs" dxfId="12" priority="34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35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33</v>
      </c>
      <c r="D6" s="21" t="s">
        <v>36</v>
      </c>
      <c r="E6" s="22"/>
      <c r="F6" s="32" t="s">
        <v>24</v>
      </c>
    </row>
    <row r="7" spans="1:6" s="28" customFormat="1" ht="27" customHeight="1" x14ac:dyDescent="0.2">
      <c r="A7" s="23" t="s">
        <v>21</v>
      </c>
      <c r="B7" s="24" t="s">
        <v>17</v>
      </c>
      <c r="C7" s="25">
        <v>1472</v>
      </c>
      <c r="D7" s="25">
        <v>997</v>
      </c>
      <c r="E7" s="26"/>
      <c r="F7" s="27">
        <f>(D7-C7)/C7</f>
        <v>-0.32269021739130432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22</v>
      </c>
      <c r="B9" s="24" t="s">
        <v>17</v>
      </c>
      <c r="C9" s="25">
        <v>601</v>
      </c>
      <c r="D9" s="25">
        <v>572</v>
      </c>
      <c r="E9" s="26"/>
      <c r="F9" s="27">
        <f>(D9-C9)/C9</f>
        <v>-4.8252911813643926E-2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23</v>
      </c>
      <c r="B11" s="24" t="s">
        <v>17</v>
      </c>
      <c r="C11" s="25">
        <v>1599</v>
      </c>
      <c r="D11" s="25">
        <v>1923</v>
      </c>
      <c r="E11" s="26"/>
      <c r="F11" s="27">
        <f>(D11-C11)/C11</f>
        <v>0.20262664165103189</v>
      </c>
    </row>
    <row r="12" spans="1:6" x14ac:dyDescent="0.2">
      <c r="C12" s="17"/>
      <c r="D12" s="17"/>
      <c r="E12" s="14"/>
    </row>
    <row r="13" spans="1:6" x14ac:dyDescent="0.2">
      <c r="A13" s="38" t="s">
        <v>34</v>
      </c>
    </row>
    <row r="14" spans="1:6" x14ac:dyDescent="0.2">
      <c r="A14" s="38" t="s">
        <v>30</v>
      </c>
    </row>
    <row r="15" spans="1:6" x14ac:dyDescent="0.2">
      <c r="A15" s="34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37" customWidth="1"/>
    <col min="2" max="2" width="40.140625" style="36" customWidth="1"/>
    <col min="3" max="16" width="11" style="36" customWidth="1"/>
    <col min="17" max="16384" width="9.140625" style="36"/>
  </cols>
  <sheetData>
    <row r="1" spans="1:15" ht="15.75" x14ac:dyDescent="0.25">
      <c r="A1" s="57" t="s">
        <v>0</v>
      </c>
    </row>
    <row r="2" spans="1:15" ht="15" x14ac:dyDescent="0.25">
      <c r="A2" s="56" t="s">
        <v>1</v>
      </c>
    </row>
    <row r="3" spans="1:15" x14ac:dyDescent="0.2">
      <c r="A3" s="55" t="s">
        <v>2</v>
      </c>
      <c r="B3" s="54"/>
    </row>
    <row r="4" spans="1:15" x14ac:dyDescent="0.2">
      <c r="A4" s="55" t="s">
        <v>35</v>
      </c>
      <c r="B4" s="54"/>
    </row>
    <row r="6" spans="1:15" x14ac:dyDescent="0.2">
      <c r="A6" s="53" t="s">
        <v>3</v>
      </c>
      <c r="B6" s="53" t="s">
        <v>12</v>
      </c>
      <c r="C6" s="52" t="s">
        <v>25</v>
      </c>
      <c r="D6" s="52">
        <v>2007</v>
      </c>
      <c r="E6" s="52">
        <v>2008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52">
        <v>2016</v>
      </c>
      <c r="N6" s="52">
        <v>2017</v>
      </c>
      <c r="O6" s="52" t="s">
        <v>26</v>
      </c>
    </row>
    <row r="7" spans="1:15" ht="12.75" customHeight="1" x14ac:dyDescent="0.2">
      <c r="A7" s="61" t="s">
        <v>27</v>
      </c>
      <c r="B7" s="46" t="s">
        <v>4</v>
      </c>
      <c r="C7" s="44"/>
      <c r="D7" s="44"/>
      <c r="E7" s="44"/>
      <c r="F7" s="44"/>
      <c r="G7" s="44">
        <v>1</v>
      </c>
      <c r="H7" s="44"/>
      <c r="I7" s="44"/>
      <c r="J7" s="44">
        <v>3</v>
      </c>
      <c r="K7" s="44">
        <v>4</v>
      </c>
      <c r="L7" s="44">
        <v>10</v>
      </c>
      <c r="M7" s="44">
        <v>17</v>
      </c>
      <c r="N7" s="44">
        <v>314</v>
      </c>
      <c r="O7" s="44">
        <v>349</v>
      </c>
    </row>
    <row r="8" spans="1:15" x14ac:dyDescent="0.2">
      <c r="A8" s="62"/>
      <c r="B8" s="46" t="s">
        <v>5</v>
      </c>
      <c r="C8" s="44">
        <v>1</v>
      </c>
      <c r="D8" s="44"/>
      <c r="E8" s="44"/>
      <c r="F8" s="44"/>
      <c r="G8" s="44">
        <v>2</v>
      </c>
      <c r="H8" s="44">
        <v>1</v>
      </c>
      <c r="I8" s="44">
        <v>6</v>
      </c>
      <c r="J8" s="44">
        <v>9</v>
      </c>
      <c r="K8" s="44">
        <v>27</v>
      </c>
      <c r="L8" s="44">
        <v>38</v>
      </c>
      <c r="M8" s="44">
        <v>80</v>
      </c>
      <c r="N8" s="44">
        <v>148</v>
      </c>
      <c r="O8" s="44">
        <v>312</v>
      </c>
    </row>
    <row r="9" spans="1:15" x14ac:dyDescent="0.2">
      <c r="A9" s="62"/>
      <c r="B9" s="46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>
        <v>1</v>
      </c>
      <c r="N9" s="44">
        <v>23</v>
      </c>
      <c r="O9" s="44">
        <v>24</v>
      </c>
    </row>
    <row r="10" spans="1:15" x14ac:dyDescent="0.2">
      <c r="A10" s="62"/>
      <c r="B10" s="46" t="s">
        <v>7</v>
      </c>
      <c r="C10" s="44">
        <v>6</v>
      </c>
      <c r="D10" s="44">
        <v>1</v>
      </c>
      <c r="E10" s="44">
        <v>2</v>
      </c>
      <c r="F10" s="44">
        <v>5</v>
      </c>
      <c r="G10" s="44">
        <v>13</v>
      </c>
      <c r="H10" s="44">
        <v>11</v>
      </c>
      <c r="I10" s="44">
        <v>21</v>
      </c>
      <c r="J10" s="44">
        <v>41</v>
      </c>
      <c r="K10" s="44">
        <v>34</v>
      </c>
      <c r="L10" s="44">
        <v>48</v>
      </c>
      <c r="M10" s="44">
        <v>42</v>
      </c>
      <c r="N10" s="44">
        <v>56</v>
      </c>
      <c r="O10" s="44">
        <v>280</v>
      </c>
    </row>
    <row r="11" spans="1:15" x14ac:dyDescent="0.2">
      <c r="A11" s="62"/>
      <c r="B11" s="46" t="s">
        <v>8</v>
      </c>
      <c r="C11" s="44"/>
      <c r="D11" s="45"/>
      <c r="E11" s="45"/>
      <c r="F11" s="44"/>
      <c r="G11" s="44"/>
      <c r="H11" s="44">
        <v>2</v>
      </c>
      <c r="I11" s="44">
        <v>4</v>
      </c>
      <c r="J11" s="44">
        <v>2</v>
      </c>
      <c r="K11" s="44">
        <v>7</v>
      </c>
      <c r="L11" s="44">
        <v>3</v>
      </c>
      <c r="M11" s="44">
        <v>4</v>
      </c>
      <c r="N11" s="44">
        <v>10</v>
      </c>
      <c r="O11" s="44">
        <v>32</v>
      </c>
    </row>
    <row r="12" spans="1:15" x14ac:dyDescent="0.2">
      <c r="A12" s="62"/>
      <c r="B12" s="43" t="s">
        <v>9</v>
      </c>
      <c r="C12" s="42">
        <v>7</v>
      </c>
      <c r="D12" s="42">
        <v>1</v>
      </c>
      <c r="E12" s="42">
        <v>2</v>
      </c>
      <c r="F12" s="42">
        <v>5</v>
      </c>
      <c r="G12" s="42">
        <v>16</v>
      </c>
      <c r="H12" s="42">
        <v>14</v>
      </c>
      <c r="I12" s="42">
        <v>31</v>
      </c>
      <c r="J12" s="42">
        <v>55</v>
      </c>
      <c r="K12" s="42">
        <v>72</v>
      </c>
      <c r="L12" s="42">
        <v>99</v>
      </c>
      <c r="M12" s="42">
        <v>144</v>
      </c>
      <c r="N12" s="41">
        <v>551</v>
      </c>
      <c r="O12" s="41">
        <v>997</v>
      </c>
    </row>
    <row r="13" spans="1:15" x14ac:dyDescent="0.2">
      <c r="A13" s="63"/>
      <c r="B13" s="40" t="s">
        <v>10</v>
      </c>
      <c r="C13" s="39">
        <v>7.0210631895687098E-3</v>
      </c>
      <c r="D13" s="39">
        <v>1.00300902708124E-3</v>
      </c>
      <c r="E13" s="39">
        <v>2.0060180541624901E-3</v>
      </c>
      <c r="F13" s="39">
        <v>5.0150451354062202E-3</v>
      </c>
      <c r="G13" s="39">
        <v>1.60481444332999E-2</v>
      </c>
      <c r="H13" s="39">
        <v>1.4042126379137401E-2</v>
      </c>
      <c r="I13" s="39">
        <v>3.1093279839518598E-2</v>
      </c>
      <c r="J13" s="39">
        <v>5.5165496489468398E-2</v>
      </c>
      <c r="K13" s="39">
        <v>7.2216649949849596E-2</v>
      </c>
      <c r="L13" s="39">
        <v>9.9297893681043095E-2</v>
      </c>
      <c r="M13" s="39">
        <v>0.144433299899699</v>
      </c>
      <c r="N13" s="39">
        <v>0.55265797392176497</v>
      </c>
      <c r="O13" s="39">
        <v>1</v>
      </c>
    </row>
    <row r="14" spans="1:15" x14ac:dyDescent="0.2">
      <c r="C14" s="51"/>
      <c r="D14" s="51"/>
      <c r="E14" s="51"/>
      <c r="F14" s="51"/>
      <c r="G14" s="51"/>
      <c r="N14" s="48"/>
      <c r="O14" s="48"/>
    </row>
    <row r="15" spans="1:15" ht="12.75" customHeight="1" x14ac:dyDescent="0.2">
      <c r="A15" s="61" t="s">
        <v>28</v>
      </c>
      <c r="B15" s="46" t="s">
        <v>4</v>
      </c>
      <c r="C15" s="44"/>
      <c r="D15" s="44"/>
      <c r="E15" s="44"/>
      <c r="F15" s="44"/>
      <c r="G15" s="44"/>
      <c r="H15" s="44"/>
      <c r="I15" s="44"/>
      <c r="J15" s="44"/>
      <c r="K15" s="44"/>
      <c r="L15" s="44">
        <v>1</v>
      </c>
      <c r="M15" s="44">
        <v>3</v>
      </c>
      <c r="N15" s="44">
        <v>65</v>
      </c>
      <c r="O15" s="44">
        <v>69</v>
      </c>
    </row>
    <row r="16" spans="1:15" x14ac:dyDescent="0.2">
      <c r="A16" s="62"/>
      <c r="B16" s="46" t="s">
        <v>5</v>
      </c>
      <c r="C16" s="44">
        <v>2</v>
      </c>
      <c r="D16" s="44">
        <v>5</v>
      </c>
      <c r="E16" s="44">
        <v>3</v>
      </c>
      <c r="F16" s="44">
        <v>5</v>
      </c>
      <c r="G16" s="44">
        <v>15</v>
      </c>
      <c r="H16" s="44">
        <v>12</v>
      </c>
      <c r="I16" s="44">
        <v>16</v>
      </c>
      <c r="J16" s="44">
        <v>36</v>
      </c>
      <c r="K16" s="44">
        <v>40</v>
      </c>
      <c r="L16" s="44">
        <v>46</v>
      </c>
      <c r="M16" s="44">
        <v>62</v>
      </c>
      <c r="N16" s="44">
        <v>79</v>
      </c>
      <c r="O16" s="44">
        <v>321</v>
      </c>
    </row>
    <row r="17" spans="1:15" x14ac:dyDescent="0.2">
      <c r="A17" s="62"/>
      <c r="B17" s="46" t="s">
        <v>6</v>
      </c>
      <c r="C17" s="44">
        <v>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8</v>
      </c>
      <c r="O17" s="44">
        <v>9</v>
      </c>
    </row>
    <row r="18" spans="1:15" x14ac:dyDescent="0.2">
      <c r="A18" s="62"/>
      <c r="B18" s="46" t="s">
        <v>7</v>
      </c>
      <c r="C18" s="44">
        <v>4</v>
      </c>
      <c r="D18" s="44">
        <v>2</v>
      </c>
      <c r="E18" s="44">
        <v>2</v>
      </c>
      <c r="F18" s="44">
        <v>4</v>
      </c>
      <c r="G18" s="44">
        <v>7</v>
      </c>
      <c r="H18" s="44">
        <v>5</v>
      </c>
      <c r="I18" s="44">
        <v>12</v>
      </c>
      <c r="J18" s="44">
        <v>21</v>
      </c>
      <c r="K18" s="44">
        <v>28</v>
      </c>
      <c r="L18" s="44">
        <v>30</v>
      </c>
      <c r="M18" s="44">
        <v>32</v>
      </c>
      <c r="N18" s="44">
        <v>23</v>
      </c>
      <c r="O18" s="44">
        <v>170</v>
      </c>
    </row>
    <row r="19" spans="1:15" x14ac:dyDescent="0.2">
      <c r="A19" s="62"/>
      <c r="B19" s="46" t="s">
        <v>8</v>
      </c>
      <c r="C19" s="44"/>
      <c r="D19" s="45"/>
      <c r="E19" s="45"/>
      <c r="F19" s="44"/>
      <c r="G19" s="44"/>
      <c r="H19" s="44"/>
      <c r="I19" s="44"/>
      <c r="J19" s="44"/>
      <c r="K19" s="44">
        <v>1</v>
      </c>
      <c r="L19" s="44"/>
      <c r="M19" s="44"/>
      <c r="N19" s="44">
        <v>2</v>
      </c>
      <c r="O19" s="44">
        <v>3</v>
      </c>
    </row>
    <row r="20" spans="1:15" x14ac:dyDescent="0.2">
      <c r="A20" s="62"/>
      <c r="B20" s="43" t="s">
        <v>9</v>
      </c>
      <c r="C20" s="42">
        <v>7</v>
      </c>
      <c r="D20" s="42">
        <v>7</v>
      </c>
      <c r="E20" s="42">
        <v>5</v>
      </c>
      <c r="F20" s="42">
        <v>9</v>
      </c>
      <c r="G20" s="42">
        <v>22</v>
      </c>
      <c r="H20" s="42">
        <v>17</v>
      </c>
      <c r="I20" s="42">
        <v>28</v>
      </c>
      <c r="J20" s="42">
        <v>57</v>
      </c>
      <c r="K20" s="42">
        <v>69</v>
      </c>
      <c r="L20" s="42">
        <v>77</v>
      </c>
      <c r="M20" s="42">
        <v>97</v>
      </c>
      <c r="N20" s="41">
        <v>177</v>
      </c>
      <c r="O20" s="41">
        <v>572</v>
      </c>
    </row>
    <row r="21" spans="1:15" x14ac:dyDescent="0.2">
      <c r="A21" s="63"/>
      <c r="B21" s="40" t="s">
        <v>10</v>
      </c>
      <c r="C21" s="39">
        <v>1.22377622377622E-2</v>
      </c>
      <c r="D21" s="39">
        <v>1.22377622377622E-2</v>
      </c>
      <c r="E21" s="39">
        <v>8.7412587412587402E-3</v>
      </c>
      <c r="F21" s="39">
        <v>1.5734265734265701E-2</v>
      </c>
      <c r="G21" s="39">
        <v>3.8461538461538498E-2</v>
      </c>
      <c r="H21" s="39">
        <v>2.9720279720279699E-2</v>
      </c>
      <c r="I21" s="39">
        <v>4.8951048951049E-2</v>
      </c>
      <c r="J21" s="39">
        <v>9.9650349650349704E-2</v>
      </c>
      <c r="K21" s="39">
        <v>0.120629370629371</v>
      </c>
      <c r="L21" s="39">
        <v>0.134615384615385</v>
      </c>
      <c r="M21" s="39">
        <v>0.16958041958042</v>
      </c>
      <c r="N21" s="39">
        <v>0.30944055944055898</v>
      </c>
      <c r="O21" s="39">
        <v>1</v>
      </c>
    </row>
    <row r="22" spans="1:15" s="47" customFormat="1" x14ac:dyDescent="0.2">
      <c r="A22" s="50"/>
      <c r="C22" s="49"/>
      <c r="D22" s="49"/>
      <c r="E22" s="49"/>
      <c r="F22" s="49"/>
      <c r="G22" s="49"/>
      <c r="N22" s="48"/>
      <c r="O22" s="48"/>
    </row>
    <row r="23" spans="1:15" ht="12.75" customHeight="1" x14ac:dyDescent="0.2">
      <c r="A23" s="61" t="s">
        <v>29</v>
      </c>
      <c r="B23" s="46" t="s">
        <v>4</v>
      </c>
      <c r="C23" s="44"/>
      <c r="D23" s="44"/>
      <c r="E23" s="44"/>
      <c r="F23" s="44"/>
      <c r="G23" s="44"/>
      <c r="H23" s="44">
        <v>2</v>
      </c>
      <c r="I23" s="44">
        <v>4</v>
      </c>
      <c r="J23" s="44">
        <v>1</v>
      </c>
      <c r="K23" s="44">
        <v>8</v>
      </c>
      <c r="L23" s="44">
        <v>19</v>
      </c>
      <c r="M23" s="44">
        <v>28</v>
      </c>
      <c r="N23" s="44">
        <v>213</v>
      </c>
      <c r="O23" s="44">
        <v>275</v>
      </c>
    </row>
    <row r="24" spans="1:15" x14ac:dyDescent="0.2">
      <c r="A24" s="62"/>
      <c r="B24" s="46" t="s">
        <v>5</v>
      </c>
      <c r="C24" s="44">
        <v>5</v>
      </c>
      <c r="D24" s="44">
        <v>3</v>
      </c>
      <c r="E24" s="44">
        <v>13</v>
      </c>
      <c r="F24" s="44">
        <v>18</v>
      </c>
      <c r="G24" s="44">
        <v>39</v>
      </c>
      <c r="H24" s="44">
        <v>40</v>
      </c>
      <c r="I24" s="44">
        <v>81</v>
      </c>
      <c r="J24" s="44">
        <v>101</v>
      </c>
      <c r="K24" s="44">
        <v>136</v>
      </c>
      <c r="L24" s="44">
        <v>195</v>
      </c>
      <c r="M24" s="44">
        <v>244</v>
      </c>
      <c r="N24" s="44">
        <v>261</v>
      </c>
      <c r="O24" s="44">
        <v>1136</v>
      </c>
    </row>
    <row r="25" spans="1:15" x14ac:dyDescent="0.2">
      <c r="A25" s="62"/>
      <c r="B25" s="46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>
        <v>1</v>
      </c>
      <c r="N25" s="44">
        <v>31</v>
      </c>
      <c r="O25" s="44">
        <v>32</v>
      </c>
    </row>
    <row r="26" spans="1:15" x14ac:dyDescent="0.2">
      <c r="A26" s="62"/>
      <c r="B26" s="46" t="s">
        <v>7</v>
      </c>
      <c r="C26" s="44">
        <v>15</v>
      </c>
      <c r="D26" s="44">
        <v>2</v>
      </c>
      <c r="E26" s="44">
        <v>1</v>
      </c>
      <c r="F26" s="44">
        <v>11</v>
      </c>
      <c r="G26" s="44">
        <v>24</v>
      </c>
      <c r="H26" s="44">
        <v>21</v>
      </c>
      <c r="I26" s="44">
        <v>27</v>
      </c>
      <c r="J26" s="44">
        <v>34</v>
      </c>
      <c r="K26" s="44">
        <v>71</v>
      </c>
      <c r="L26" s="44">
        <v>86</v>
      </c>
      <c r="M26" s="44">
        <v>93</v>
      </c>
      <c r="N26" s="44">
        <v>78</v>
      </c>
      <c r="O26" s="44">
        <v>463</v>
      </c>
    </row>
    <row r="27" spans="1:15" x14ac:dyDescent="0.2">
      <c r="A27" s="62"/>
      <c r="B27" s="46" t="s">
        <v>8</v>
      </c>
      <c r="C27" s="44"/>
      <c r="D27" s="45"/>
      <c r="E27" s="45"/>
      <c r="F27" s="44"/>
      <c r="G27" s="44"/>
      <c r="H27" s="44">
        <v>1</v>
      </c>
      <c r="I27" s="44">
        <v>1</v>
      </c>
      <c r="J27" s="44">
        <v>2</v>
      </c>
      <c r="K27" s="44">
        <v>1</v>
      </c>
      <c r="L27" s="44"/>
      <c r="M27" s="44">
        <v>2</v>
      </c>
      <c r="N27" s="44">
        <v>10</v>
      </c>
      <c r="O27" s="44">
        <v>17</v>
      </c>
    </row>
    <row r="28" spans="1:15" x14ac:dyDescent="0.2">
      <c r="A28" s="62"/>
      <c r="B28" s="43" t="s">
        <v>9</v>
      </c>
      <c r="C28" s="42">
        <v>20</v>
      </c>
      <c r="D28" s="42">
        <v>5</v>
      </c>
      <c r="E28" s="42">
        <v>14</v>
      </c>
      <c r="F28" s="42">
        <v>29</v>
      </c>
      <c r="G28" s="42">
        <v>63</v>
      </c>
      <c r="H28" s="42">
        <v>64</v>
      </c>
      <c r="I28" s="42">
        <v>113</v>
      </c>
      <c r="J28" s="42">
        <v>138</v>
      </c>
      <c r="K28" s="42">
        <v>216</v>
      </c>
      <c r="L28" s="42">
        <v>300</v>
      </c>
      <c r="M28" s="42">
        <v>368</v>
      </c>
      <c r="N28" s="41">
        <v>593</v>
      </c>
      <c r="O28" s="41">
        <v>1923</v>
      </c>
    </row>
    <row r="29" spans="1:15" x14ac:dyDescent="0.2">
      <c r="A29" s="63"/>
      <c r="B29" s="40" t="s">
        <v>10</v>
      </c>
      <c r="C29" s="39">
        <v>1.04004160166407E-2</v>
      </c>
      <c r="D29" s="39">
        <v>2.6001040041601698E-3</v>
      </c>
      <c r="E29" s="39">
        <v>7.2802912116484699E-3</v>
      </c>
      <c r="F29" s="39">
        <v>1.5080603224129E-2</v>
      </c>
      <c r="G29" s="39">
        <v>3.2761310452418098E-2</v>
      </c>
      <c r="H29" s="39">
        <v>3.3281331253250099E-2</v>
      </c>
      <c r="I29" s="39">
        <v>5.8762350494019802E-2</v>
      </c>
      <c r="J29" s="39">
        <v>7.1762870514820595E-2</v>
      </c>
      <c r="K29" s="39">
        <v>0.112324492979719</v>
      </c>
      <c r="L29" s="39">
        <v>0.15600624024960999</v>
      </c>
      <c r="M29" s="39">
        <v>0.191367654706188</v>
      </c>
      <c r="N29" s="39">
        <v>0.30837233489339599</v>
      </c>
      <c r="O29" s="39">
        <v>1</v>
      </c>
    </row>
    <row r="31" spans="1:15" x14ac:dyDescent="0.2">
      <c r="A31" s="38" t="s">
        <v>34</v>
      </c>
    </row>
    <row r="32" spans="1:15" x14ac:dyDescent="0.2">
      <c r="A32" s="38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EA619-D424-4149-9143-2E37D951ACDF}"/>
</file>

<file path=customXml/itemProps2.xml><?xml version="1.0" encoding="utf-8"?>
<ds:datastoreItem xmlns:ds="http://schemas.openxmlformats.org/officeDocument/2006/customXml" ds:itemID="{F3390C7E-4B68-4A89-8A0F-F8141547A71E}"/>
</file>

<file path=customXml/itemProps3.xml><?xml version="1.0" encoding="utf-8"?>
<ds:datastoreItem xmlns:ds="http://schemas.openxmlformats.org/officeDocument/2006/customXml" ds:itemID="{2A2C4993-1A6A-40C8-9221-6803399EA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2016-09-26T13:23:32Z</cp:lastPrinted>
  <dcterms:created xsi:type="dcterms:W3CDTF">2016-09-15T08:47:00Z</dcterms:created>
  <dcterms:modified xsi:type="dcterms:W3CDTF">2018-02-13T09:53:09Z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