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Flussi_trento" sheetId="1" r:id="rId1"/>
    <sheet name="varpend_trento" sheetId="2" r:id="rId2"/>
  </sheets>
  <definedNames>
    <definedName name="_xlnm._FilterDatabase" localSheetId="0" hidden="1">Flussi_trento!$A$5:$B$9</definedName>
    <definedName name="_xlnm._FilterDatabase" localSheetId="1" hidden="1">varpend_trento!$A$5:$E$5</definedName>
    <definedName name="_xlnm.Print_Area" localSheetId="0">Flussi_trento!$A$1:$F$49</definedName>
    <definedName name="_xlnm.Print_Area" localSheetId="1">varpend_trento!$A$1:$E$19</definedName>
    <definedName name="_xlnm.Print_Titles" localSheetId="0">Flussi_trento!$5:$5</definedName>
  </definedNames>
  <calcPr calcId="145621"/>
</workbook>
</file>

<file path=xl/calcChain.xml><?xml version="1.0" encoding="utf-8"?>
<calcChain xmlns="http://schemas.openxmlformats.org/spreadsheetml/2006/main">
  <c r="G18" i="1" l="1"/>
  <c r="H16" i="1"/>
  <c r="G16" i="1"/>
  <c r="H9" i="1"/>
  <c r="G9" i="1"/>
  <c r="G11" i="1"/>
  <c r="H43" i="1"/>
  <c r="G43" i="1"/>
  <c r="G36" i="1"/>
  <c r="G28" i="1"/>
  <c r="H26" i="1"/>
  <c r="G26" i="1"/>
  <c r="E26" i="1"/>
  <c r="F26" i="1"/>
  <c r="G45" i="1"/>
  <c r="E36" i="1"/>
  <c r="F34" i="1"/>
  <c r="E34" i="1"/>
  <c r="E13" i="2" l="1"/>
  <c r="F43" i="1" l="1"/>
  <c r="E43" i="1"/>
  <c r="E45" i="1" l="1"/>
  <c r="F16" i="1"/>
  <c r="E16" i="1"/>
  <c r="F9" i="1"/>
  <c r="E9" i="1"/>
  <c r="E11" i="1" l="1"/>
  <c r="E18" i="1"/>
  <c r="E28" i="1"/>
  <c r="E15" i="2" l="1"/>
  <c r="E11" i="2"/>
  <c r="E9" i="2"/>
  <c r="E7" i="2"/>
  <c r="D43" i="1"/>
  <c r="C43" i="1"/>
  <c r="D34" i="1"/>
  <c r="C34" i="1"/>
  <c r="D26" i="1"/>
  <c r="C26" i="1"/>
  <c r="D16" i="1"/>
  <c r="C16" i="1"/>
  <c r="D9" i="1"/>
  <c r="C9" i="1"/>
  <c r="C28" i="1" l="1"/>
  <c r="C11" i="1"/>
  <c r="C45" i="1"/>
  <c r="C18" i="1"/>
  <c r="C36" i="1"/>
</calcChain>
</file>

<file path=xl/sharedStrings.xml><?xml version="1.0" encoding="utf-8"?>
<sst xmlns="http://schemas.openxmlformats.org/spreadsheetml/2006/main" count="80" uniqueCount="33">
  <si>
    <t>Distretto di Trento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</si>
  <si>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</si>
  <si>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</si>
  <si>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</si>
  <si>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2016</t>
  </si>
  <si>
    <t>Definiti 2016</t>
  </si>
  <si>
    <t>Corte d'Appello di Trento</t>
  </si>
  <si>
    <t>SEZIONE ORDINARIA</t>
  </si>
  <si>
    <t xml:space="preserve">SEZIONE ASSISE </t>
  </si>
  <si>
    <t>SEZIONE MINORENNI</t>
  </si>
  <si>
    <t>TOTALE PENALE</t>
  </si>
  <si>
    <t>Clearance rate</t>
  </si>
  <si>
    <t>Corte d'Appello di Bolzano - Sez. dist. Di Trento</t>
  </si>
  <si>
    <t>Tribunale Ordinario di Bolzano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</si>
  <si>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</si>
  <si>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</si>
  <si>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</si>
  <si>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</si>
  <si>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</si>
  <si>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</si>
  <si>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Rovereto</t>
  </si>
  <si>
    <t>Tribunale Ordinario di Trento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</si>
  <si>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</si>
  <si>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</si>
  <si>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</si>
  <si>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Bolzano - Sez. dist. di Trento</t>
  </si>
  <si>
    <t>Iscritti 2017</t>
  </si>
  <si>
    <t>Definiti 2017</t>
  </si>
  <si>
    <t>Pendenti al 31/03/2018</t>
  </si>
  <si>
    <t>Pendenti al 31/12/2015</t>
  </si>
  <si>
    <t>SETTORE PENALE. Anni 2016 - 31 marzo 2018, registro autori di reato noti.</t>
  </si>
  <si>
    <t xml:space="preserve">Iscritti gen-mar '18
</t>
  </si>
  <si>
    <t>Definiti gen-mar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</si>
</sst>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8" fillId="3" borderId="4" xfId="3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 applyProtection="1">
      <alignment horizontal="right"/>
      <protection locked="0"/>
    </xf>
    <xf numFmtId="3" fontId="8" fillId="2" borderId="4" xfId="3" applyNumberFormat="1" applyFont="1" applyFill="1" applyBorder="1" applyAlignment="1" applyProtection="1">
      <alignment horizontal="right"/>
      <protection locked="0"/>
    </xf>
    <xf numFmtId="43" fontId="8" fillId="2" borderId="2" xfId="151" applyFont="1" applyFill="1" applyBorder="1" applyAlignment="1">
      <alignment horizontal="right" wrapText="1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zoomScale="115" zoomScaleNormal="115" workbookViewId="0">
      <selection activeCell="G18" sqref="G18:H18"/>
    </sheetView>
  </sheetViews>
  <sheetFormatPr defaultColWidth="9.140625" defaultRowHeight="12.75" x14ac:dyDescent="0.2"/>
  <cols>
    <col min="1" max="1" width="19" style="2" customWidth="1"/>
    <col min="2" max="2" width="32.5703125" style="2" customWidth="1"/>
    <col min="3" max="3" width="8.85546875" style="3" customWidth="1"/>
    <col min="4" max="4" width="9.42578125" style="3" customWidth="1"/>
    <col min="5" max="5" width="9.140625" style="2"/>
    <col min="6" max="7" width="9.140625" style="2" customWidth="1"/>
    <col min="8" max="8" width="9.42578125" style="2" customWidth="1"/>
    <col min="9" max="9" width="41.85546875" style="2" bestFit="1" customWidth="1"/>
    <col min="10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</row>
    <row r="3" spans="1:8" ht="13.9" x14ac:dyDescent="0.3">
      <c r="A3" s="48" t="s">
        <v>30</v>
      </c>
    </row>
    <row r="4" spans="1:8" ht="6.75" customHeight="1" x14ac:dyDescent="0.3"/>
    <row r="5" spans="1:8" ht="48" customHeight="1" x14ac:dyDescent="0.2">
      <c r="A5" s="5" t="s">
        <v>2</v>
      </c>
      <c r="B5" s="5" t="s">
        <v>3</v>
      </c>
      <c r="C5" s="7" t="s">
        <v>4</v>
      </c>
      <c r="D5" s="7" t="s">
        <v>5</v>
      </c>
      <c r="E5" s="7" t="s">
        <v>26</v>
      </c>
      <c r="F5" s="7" t="s">
        <v>27</v>
      </c>
      <c r="G5" s="6" t="s">
        <v>31</v>
      </c>
      <c r="H5" s="6" t="s">
        <v>32</v>
      </c>
    </row>
    <row r="6" spans="1:8" x14ac:dyDescent="0.2">
      <c r="A6" s="56" t="s">
        <v>6</v>
      </c>
      <c r="B6" s="8" t="s">
        <v>7</v>
      </c>
      <c r="C6" s="9">
        <v>379</v>
      </c>
      <c r="D6" s="10">
        <v>422</v>
      </c>
      <c r="E6" s="9">
        <v>388</v>
      </c>
      <c r="F6" s="10">
        <v>391</v>
      </c>
      <c r="G6" s="9">
        <v>174</v>
      </c>
      <c r="H6" s="10">
        <v>130</v>
      </c>
    </row>
    <row r="7" spans="1:8" x14ac:dyDescent="0.2">
      <c r="A7" s="56"/>
      <c r="B7" s="8" t="s">
        <v>8</v>
      </c>
      <c r="C7" s="9">
        <v>2</v>
      </c>
      <c r="D7" s="10">
        <v>5</v>
      </c>
      <c r="E7" s="9">
        <v>0</v>
      </c>
      <c r="F7" s="10">
        <v>0</v>
      </c>
      <c r="G7" s="9">
        <v>0</v>
      </c>
      <c r="H7" s="10">
        <v>0</v>
      </c>
    </row>
    <row r="8" spans="1:8" x14ac:dyDescent="0.2">
      <c r="A8" s="56"/>
      <c r="B8" s="8" t="s">
        <v>9</v>
      </c>
      <c r="C8" s="11">
        <v>5</v>
      </c>
      <c r="D8" s="10">
        <v>5</v>
      </c>
      <c r="E8" s="11">
        <v>8</v>
      </c>
      <c r="F8" s="10">
        <v>6</v>
      </c>
      <c r="G8" s="11">
        <v>1</v>
      </c>
      <c r="H8" s="10">
        <v>2</v>
      </c>
    </row>
    <row r="9" spans="1:8" x14ac:dyDescent="0.2">
      <c r="A9" s="56"/>
      <c r="B9" s="12" t="s">
        <v>10</v>
      </c>
      <c r="C9" s="13">
        <f t="shared" ref="C9:H9" si="0">SUM(C6:C8)</f>
        <v>386</v>
      </c>
      <c r="D9" s="13">
        <f t="shared" si="0"/>
        <v>432</v>
      </c>
      <c r="E9" s="13">
        <f t="shared" si="0"/>
        <v>396</v>
      </c>
      <c r="F9" s="13">
        <f t="shared" si="0"/>
        <v>397</v>
      </c>
      <c r="G9" s="13">
        <f t="shared" si="0"/>
        <v>175</v>
      </c>
      <c r="H9" s="13">
        <f t="shared" si="0"/>
        <v>132</v>
      </c>
    </row>
    <row r="10" spans="1:8" ht="7.15" customHeight="1" x14ac:dyDescent="0.2">
      <c r="A10" s="14"/>
      <c r="B10" s="15"/>
      <c r="C10" s="16"/>
      <c r="D10" s="16"/>
      <c r="E10" s="16"/>
      <c r="F10" s="16"/>
      <c r="G10" s="16"/>
      <c r="H10" s="16"/>
    </row>
    <row r="11" spans="1:8" ht="14.45" customHeight="1" x14ac:dyDescent="0.2">
      <c r="A11" s="14"/>
      <c r="B11" s="17" t="s">
        <v>11</v>
      </c>
      <c r="C11" s="57">
        <f>D9/C9</f>
        <v>1.1191709844559585</v>
      </c>
      <c r="D11" s="58"/>
      <c r="E11" s="57">
        <f>F9/E9</f>
        <v>1.0025252525252526</v>
      </c>
      <c r="F11" s="58"/>
      <c r="G11" s="57">
        <f>H9/G9</f>
        <v>0.75428571428571434</v>
      </c>
      <c r="H11" s="58"/>
    </row>
    <row r="12" spans="1:8" ht="14.45" customHeight="1" x14ac:dyDescent="0.2">
      <c r="A12" s="14"/>
      <c r="B12" s="18"/>
      <c r="C12" s="19"/>
      <c r="D12" s="19"/>
      <c r="E12" s="19"/>
      <c r="F12" s="19"/>
      <c r="G12" s="19"/>
      <c r="H12" s="19"/>
    </row>
    <row r="13" spans="1:8" x14ac:dyDescent="0.2">
      <c r="A13" s="56" t="s">
        <v>12</v>
      </c>
      <c r="B13" s="8" t="s">
        <v>7</v>
      </c>
      <c r="C13" s="9">
        <v>182</v>
      </c>
      <c r="D13" s="10">
        <v>207</v>
      </c>
      <c r="E13" s="9">
        <v>230</v>
      </c>
      <c r="F13" s="10">
        <v>157</v>
      </c>
      <c r="G13" s="9">
        <v>39</v>
      </c>
      <c r="H13" s="10">
        <v>33</v>
      </c>
    </row>
    <row r="14" spans="1:8" x14ac:dyDescent="0.2">
      <c r="A14" s="56"/>
      <c r="B14" s="8" t="s">
        <v>8</v>
      </c>
      <c r="C14" s="9">
        <v>2</v>
      </c>
      <c r="D14" s="10">
        <v>0</v>
      </c>
      <c r="E14" s="9">
        <v>3</v>
      </c>
      <c r="F14" s="10">
        <v>3</v>
      </c>
      <c r="G14" s="9">
        <v>0</v>
      </c>
      <c r="H14" s="10">
        <v>0</v>
      </c>
    </row>
    <row r="15" spans="1:8" x14ac:dyDescent="0.2">
      <c r="A15" s="56"/>
      <c r="B15" s="8" t="s">
        <v>9</v>
      </c>
      <c r="C15" s="11">
        <v>6</v>
      </c>
      <c r="D15" s="10">
        <v>5</v>
      </c>
      <c r="E15" s="11">
        <v>7</v>
      </c>
      <c r="F15" s="10">
        <v>5</v>
      </c>
      <c r="G15" s="11">
        <v>2</v>
      </c>
      <c r="H15" s="10">
        <v>1</v>
      </c>
    </row>
    <row r="16" spans="1:8" ht="13.15" customHeight="1" x14ac:dyDescent="0.2">
      <c r="A16" s="56"/>
      <c r="B16" s="12" t="s">
        <v>10</v>
      </c>
      <c r="C16" s="13">
        <f t="shared" ref="C16:H16" si="1">SUM(C13:C15)</f>
        <v>190</v>
      </c>
      <c r="D16" s="13">
        <f t="shared" si="1"/>
        <v>212</v>
      </c>
      <c r="E16" s="13">
        <f t="shared" si="1"/>
        <v>240</v>
      </c>
      <c r="F16" s="13">
        <f t="shared" si="1"/>
        <v>165</v>
      </c>
      <c r="G16" s="13">
        <f t="shared" si="1"/>
        <v>41</v>
      </c>
      <c r="H16" s="13">
        <f t="shared" si="1"/>
        <v>34</v>
      </c>
    </row>
    <row r="17" spans="1:8" ht="7.15" customHeight="1" x14ac:dyDescent="0.2">
      <c r="A17" s="14"/>
      <c r="B17" s="15"/>
      <c r="C17" s="16"/>
      <c r="D17" s="16"/>
      <c r="E17" s="16"/>
      <c r="F17" s="16"/>
      <c r="G17" s="16"/>
      <c r="H17" s="16"/>
    </row>
    <row r="18" spans="1:8" ht="13.9" customHeight="1" x14ac:dyDescent="0.2">
      <c r="A18" s="14"/>
      <c r="B18" s="17" t="s">
        <v>11</v>
      </c>
      <c r="C18" s="57">
        <f>D16/C16</f>
        <v>1.1157894736842104</v>
      </c>
      <c r="D18" s="58"/>
      <c r="E18" s="57">
        <f>F16/E16</f>
        <v>0.6875</v>
      </c>
      <c r="F18" s="58"/>
      <c r="G18" s="57">
        <f>H16/G16</f>
        <v>0.82926829268292679</v>
      </c>
      <c r="H18" s="58"/>
    </row>
    <row r="19" spans="1:8" ht="9" customHeight="1" x14ac:dyDescent="0.2">
      <c r="A19" s="14"/>
      <c r="B19" s="18"/>
      <c r="C19" s="19"/>
      <c r="D19" s="19"/>
      <c r="E19" s="19"/>
      <c r="F19" s="19"/>
      <c r="G19" s="19"/>
      <c r="H19" s="19"/>
    </row>
    <row r="20" spans="1:8" ht="6" customHeight="1" x14ac:dyDescent="0.2">
      <c r="C20" s="20"/>
      <c r="D20" s="20"/>
      <c r="E20" s="20"/>
      <c r="F20" s="20"/>
      <c r="G20" s="20"/>
      <c r="H20" s="20"/>
    </row>
    <row r="21" spans="1:8" x14ac:dyDescent="0.2">
      <c r="A21" s="56" t="s">
        <v>13</v>
      </c>
      <c r="B21" s="21" t="s">
        <v>14</v>
      </c>
      <c r="C21" s="22">
        <v>2</v>
      </c>
      <c r="D21" s="22">
        <v>0</v>
      </c>
      <c r="E21" s="22">
        <v>1</v>
      </c>
      <c r="F21" s="22">
        <v>2</v>
      </c>
      <c r="G21" s="22">
        <v>0</v>
      </c>
      <c r="H21" s="22">
        <v>0</v>
      </c>
    </row>
    <row r="22" spans="1:8" x14ac:dyDescent="0.2">
      <c r="A22" s="56" t="s">
        <v>15</v>
      </c>
      <c r="B22" s="21" t="s">
        <v>16</v>
      </c>
      <c r="C22" s="23">
        <v>27</v>
      </c>
      <c r="D22" s="23">
        <v>26</v>
      </c>
      <c r="E22" s="23">
        <v>34</v>
      </c>
      <c r="F22" s="23">
        <v>22</v>
      </c>
      <c r="G22" s="23">
        <v>10</v>
      </c>
      <c r="H22" s="23">
        <v>7</v>
      </c>
    </row>
    <row r="23" spans="1:8" x14ac:dyDescent="0.2">
      <c r="A23" s="56" t="s">
        <v>15</v>
      </c>
      <c r="B23" s="24" t="s">
        <v>17</v>
      </c>
      <c r="C23" s="23">
        <v>1844</v>
      </c>
      <c r="D23" s="23">
        <v>2028</v>
      </c>
      <c r="E23" s="23">
        <v>1629</v>
      </c>
      <c r="F23" s="23">
        <v>1537</v>
      </c>
      <c r="G23" s="23">
        <v>409</v>
      </c>
      <c r="H23" s="23">
        <v>432</v>
      </c>
    </row>
    <row r="24" spans="1:8" ht="22.5" x14ac:dyDescent="0.2">
      <c r="A24" s="56" t="s">
        <v>15</v>
      </c>
      <c r="B24" s="25" t="s">
        <v>18</v>
      </c>
      <c r="C24" s="23">
        <v>12</v>
      </c>
      <c r="D24" s="23">
        <v>15</v>
      </c>
      <c r="E24" s="23">
        <v>22</v>
      </c>
      <c r="F24" s="23">
        <v>20</v>
      </c>
      <c r="G24" s="23">
        <v>4</v>
      </c>
      <c r="H24" s="23">
        <v>4</v>
      </c>
    </row>
    <row r="25" spans="1:8" x14ac:dyDescent="0.2">
      <c r="A25" s="56" t="s">
        <v>15</v>
      </c>
      <c r="B25" s="26" t="s">
        <v>19</v>
      </c>
      <c r="C25" s="27">
        <v>6389</v>
      </c>
      <c r="D25" s="27">
        <v>6274</v>
      </c>
      <c r="E25" s="27">
        <v>5851</v>
      </c>
      <c r="F25" s="27">
        <v>5842</v>
      </c>
      <c r="G25" s="27">
        <v>1557</v>
      </c>
      <c r="H25" s="27">
        <v>1409</v>
      </c>
    </row>
    <row r="26" spans="1:8" x14ac:dyDescent="0.2">
      <c r="A26" s="56" t="s">
        <v>15</v>
      </c>
      <c r="B26" s="17" t="s">
        <v>10</v>
      </c>
      <c r="C26" s="28">
        <f t="shared" ref="C26:H26" si="2">SUM(C21:C25)</f>
        <v>8274</v>
      </c>
      <c r="D26" s="28">
        <f t="shared" si="2"/>
        <v>8343</v>
      </c>
      <c r="E26" s="28">
        <f t="shared" si="2"/>
        <v>7537</v>
      </c>
      <c r="F26" s="28">
        <f t="shared" si="2"/>
        <v>7423</v>
      </c>
      <c r="G26" s="28">
        <f t="shared" si="2"/>
        <v>1980</v>
      </c>
      <c r="H26" s="28">
        <f t="shared" si="2"/>
        <v>1852</v>
      </c>
    </row>
    <row r="27" spans="1:8" ht="7.15" customHeight="1" x14ac:dyDescent="0.2">
      <c r="A27" s="14"/>
      <c r="B27" s="18"/>
      <c r="C27" s="30"/>
      <c r="D27" s="30"/>
      <c r="E27" s="30"/>
      <c r="F27" s="30"/>
      <c r="G27" s="30"/>
      <c r="H27" s="30"/>
    </row>
    <row r="28" spans="1:8" x14ac:dyDescent="0.2">
      <c r="A28" s="14"/>
      <c r="B28" s="17" t="s">
        <v>11</v>
      </c>
      <c r="C28" s="57">
        <f>D26/C26</f>
        <v>1.0083393763596809</v>
      </c>
      <c r="D28" s="58"/>
      <c r="E28" s="57">
        <f>F26/E26</f>
        <v>0.98487461854849412</v>
      </c>
      <c r="F28" s="58"/>
      <c r="G28" s="57">
        <f>H26/G26</f>
        <v>0.93535353535353538</v>
      </c>
      <c r="H28" s="58"/>
    </row>
    <row r="29" spans="1:8" x14ac:dyDescent="0.2">
      <c r="A29" s="14"/>
      <c r="B29" s="18"/>
      <c r="C29" s="30"/>
      <c r="D29" s="30"/>
      <c r="E29" s="30"/>
      <c r="F29" s="30"/>
      <c r="G29" s="30"/>
      <c r="H29" s="30"/>
    </row>
    <row r="30" spans="1:8" x14ac:dyDescent="0.2">
      <c r="A30" s="56" t="s">
        <v>20</v>
      </c>
      <c r="B30" s="21" t="s">
        <v>16</v>
      </c>
      <c r="C30" s="23">
        <v>7</v>
      </c>
      <c r="D30" s="23">
        <v>13</v>
      </c>
      <c r="E30" s="23">
        <v>7</v>
      </c>
      <c r="F30" s="23">
        <v>9</v>
      </c>
      <c r="G30" s="23">
        <v>4</v>
      </c>
      <c r="H30" s="23">
        <v>1</v>
      </c>
    </row>
    <row r="31" spans="1:8" x14ac:dyDescent="0.2">
      <c r="A31" s="56" t="s">
        <v>15</v>
      </c>
      <c r="B31" s="24" t="s">
        <v>17</v>
      </c>
      <c r="C31" s="23">
        <v>469</v>
      </c>
      <c r="D31" s="23">
        <v>491</v>
      </c>
      <c r="E31" s="23">
        <v>571</v>
      </c>
      <c r="F31" s="23">
        <v>509</v>
      </c>
      <c r="G31" s="23">
        <v>168</v>
      </c>
      <c r="H31" s="23">
        <v>145</v>
      </c>
    </row>
    <row r="32" spans="1:8" ht="22.5" x14ac:dyDescent="0.2">
      <c r="A32" s="56" t="s">
        <v>15</v>
      </c>
      <c r="B32" s="25" t="s">
        <v>18</v>
      </c>
      <c r="C32" s="23">
        <v>14</v>
      </c>
      <c r="D32" s="23">
        <v>17</v>
      </c>
      <c r="E32" s="23">
        <v>10</v>
      </c>
      <c r="F32" s="23">
        <v>9</v>
      </c>
      <c r="G32" s="23">
        <v>3</v>
      </c>
      <c r="H32" s="23">
        <v>2</v>
      </c>
    </row>
    <row r="33" spans="1:8" x14ac:dyDescent="0.2">
      <c r="A33" s="56" t="s">
        <v>15</v>
      </c>
      <c r="B33" s="26" t="s">
        <v>19</v>
      </c>
      <c r="C33" s="27">
        <v>1164</v>
      </c>
      <c r="D33" s="47">
        <v>841</v>
      </c>
      <c r="E33" s="27">
        <v>917</v>
      </c>
      <c r="F33" s="27">
        <v>1109</v>
      </c>
      <c r="G33" s="27">
        <v>237</v>
      </c>
      <c r="H33" s="27">
        <v>221</v>
      </c>
    </row>
    <row r="34" spans="1:8" x14ac:dyDescent="0.2">
      <c r="A34" s="56" t="s">
        <v>15</v>
      </c>
      <c r="B34" s="17" t="s">
        <v>10</v>
      </c>
      <c r="C34" s="28">
        <f t="shared" ref="C34:F34" si="3">SUM(C30:C33)</f>
        <v>1654</v>
      </c>
      <c r="D34" s="28">
        <f t="shared" si="3"/>
        <v>1362</v>
      </c>
      <c r="E34" s="28">
        <f t="shared" si="3"/>
        <v>1505</v>
      </c>
      <c r="F34" s="28">
        <f t="shared" si="3"/>
        <v>1636</v>
      </c>
      <c r="G34" s="28">
        <v>412</v>
      </c>
      <c r="H34" s="28">
        <v>369</v>
      </c>
    </row>
    <row r="35" spans="1:8" ht="7.15" customHeight="1" x14ac:dyDescent="0.2">
      <c r="A35" s="14"/>
      <c r="B35" s="18"/>
      <c r="C35" s="30"/>
      <c r="D35" s="30"/>
      <c r="E35" s="30"/>
      <c r="F35" s="30"/>
      <c r="G35" s="30"/>
      <c r="H35" s="30"/>
    </row>
    <row r="36" spans="1:8" x14ac:dyDescent="0.2">
      <c r="A36" s="14"/>
      <c r="B36" s="17" t="s">
        <v>11</v>
      </c>
      <c r="C36" s="57">
        <f>D34/C34</f>
        <v>0.82345828295042323</v>
      </c>
      <c r="D36" s="58"/>
      <c r="E36" s="57">
        <f>F34/E34</f>
        <v>1.0870431893687709</v>
      </c>
      <c r="F36" s="58"/>
      <c r="G36" s="57">
        <f>H34/G34</f>
        <v>0.89563106796116509</v>
      </c>
      <c r="H36" s="58"/>
    </row>
    <row r="37" spans="1:8" x14ac:dyDescent="0.2">
      <c r="A37" s="14"/>
      <c r="B37" s="18"/>
      <c r="C37" s="30"/>
      <c r="D37" s="30"/>
      <c r="E37" s="30"/>
      <c r="F37" s="30"/>
      <c r="G37" s="30"/>
      <c r="H37" s="30"/>
    </row>
    <row r="38" spans="1:8" x14ac:dyDescent="0.2">
      <c r="A38" s="56" t="s">
        <v>21</v>
      </c>
      <c r="B38" s="21" t="s">
        <v>14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</row>
    <row r="39" spans="1:8" x14ac:dyDescent="0.2">
      <c r="A39" s="56" t="s">
        <v>15</v>
      </c>
      <c r="B39" s="21" t="s">
        <v>16</v>
      </c>
      <c r="C39" s="23">
        <v>34</v>
      </c>
      <c r="D39" s="23">
        <v>30</v>
      </c>
      <c r="E39" s="50">
        <v>34</v>
      </c>
      <c r="F39" s="50">
        <v>35</v>
      </c>
      <c r="G39" s="23">
        <v>7</v>
      </c>
      <c r="H39" s="23">
        <v>7</v>
      </c>
    </row>
    <row r="40" spans="1:8" x14ac:dyDescent="0.2">
      <c r="A40" s="56" t="s">
        <v>15</v>
      </c>
      <c r="B40" s="24" t="s">
        <v>17</v>
      </c>
      <c r="C40" s="23">
        <v>1183</v>
      </c>
      <c r="D40" s="23">
        <v>1123</v>
      </c>
      <c r="E40" s="50">
        <v>1064</v>
      </c>
      <c r="F40" s="50">
        <v>1022</v>
      </c>
      <c r="G40" s="23">
        <v>343</v>
      </c>
      <c r="H40" s="23">
        <v>274</v>
      </c>
    </row>
    <row r="41" spans="1:8" ht="22.5" customHeight="1" x14ac:dyDescent="0.2">
      <c r="A41" s="56" t="s">
        <v>15</v>
      </c>
      <c r="B41" s="25" t="s">
        <v>18</v>
      </c>
      <c r="C41" s="23">
        <v>24</v>
      </c>
      <c r="D41" s="23">
        <v>31</v>
      </c>
      <c r="E41" s="50">
        <v>8</v>
      </c>
      <c r="F41" s="50">
        <v>12</v>
      </c>
      <c r="G41" s="23">
        <v>2</v>
      </c>
      <c r="H41" s="23">
        <v>2</v>
      </c>
    </row>
    <row r="42" spans="1:8" x14ac:dyDescent="0.2">
      <c r="A42" s="56" t="s">
        <v>15</v>
      </c>
      <c r="B42" s="26" t="s">
        <v>19</v>
      </c>
      <c r="C42" s="27">
        <v>3533</v>
      </c>
      <c r="D42" s="27">
        <v>3571</v>
      </c>
      <c r="E42" s="51">
        <v>3722</v>
      </c>
      <c r="F42" s="51">
        <v>2948</v>
      </c>
      <c r="G42" s="27">
        <v>956</v>
      </c>
      <c r="H42" s="27">
        <v>847</v>
      </c>
    </row>
    <row r="43" spans="1:8" x14ac:dyDescent="0.2">
      <c r="A43" s="56" t="s">
        <v>15</v>
      </c>
      <c r="B43" s="17" t="s">
        <v>10</v>
      </c>
      <c r="C43" s="28">
        <f t="shared" ref="C43:D43" si="4">SUM(C38:C42)</f>
        <v>4774</v>
      </c>
      <c r="D43" s="28">
        <f t="shared" si="4"/>
        <v>4755</v>
      </c>
      <c r="E43" s="28">
        <f t="shared" ref="E43:H43" si="5">SUM(E38:E42)</f>
        <v>4828</v>
      </c>
      <c r="F43" s="28">
        <f t="shared" si="5"/>
        <v>4017</v>
      </c>
      <c r="G43" s="28">
        <f t="shared" si="5"/>
        <v>1308</v>
      </c>
      <c r="H43" s="28">
        <f t="shared" si="5"/>
        <v>1130</v>
      </c>
    </row>
    <row r="44" spans="1:8" ht="7.15" customHeight="1" x14ac:dyDescent="0.2">
      <c r="A44" s="14"/>
      <c r="B44" s="18"/>
      <c r="C44" s="30"/>
      <c r="D44" s="30"/>
      <c r="E44" s="30"/>
      <c r="F44" s="30"/>
      <c r="G44" s="30"/>
      <c r="H44" s="30"/>
    </row>
    <row r="45" spans="1:8" x14ac:dyDescent="0.2">
      <c r="A45" s="14"/>
      <c r="B45" s="17" t="s">
        <v>11</v>
      </c>
      <c r="C45" s="57">
        <f>D43/C43</f>
        <v>0.9960201089233347</v>
      </c>
      <c r="D45" s="58"/>
      <c r="E45" s="57">
        <f>F43/E43</f>
        <v>0.83202154101077053</v>
      </c>
      <c r="F45" s="58"/>
      <c r="G45" s="57">
        <f>H43/G43</f>
        <v>0.86391437308868502</v>
      </c>
      <c r="H45" s="58"/>
    </row>
    <row r="46" spans="1:8" x14ac:dyDescent="0.2">
      <c r="A46" s="14"/>
      <c r="B46" s="18"/>
      <c r="C46" s="30"/>
      <c r="D46" s="30"/>
      <c r="E46" s="29"/>
      <c r="F46" s="29"/>
      <c r="G46" s="29"/>
      <c r="H46" s="29"/>
    </row>
    <row r="47" spans="1:8" x14ac:dyDescent="0.2">
      <c r="A47" s="31"/>
    </row>
    <row r="48" spans="1:8" ht="24" customHeight="1" x14ac:dyDescent="0.2">
      <c r="A48" s="59"/>
      <c r="B48" s="59"/>
    </row>
    <row r="49" spans="1:7" ht="25.9" customHeight="1" x14ac:dyDescent="0.2">
      <c r="A49" s="53" t="s">
        <v>22</v>
      </c>
      <c r="B49" s="53"/>
      <c r="C49" s="54"/>
      <c r="D49" s="54"/>
      <c r="E49" s="55"/>
      <c r="F49" s="55"/>
      <c r="G49" s="55"/>
    </row>
  </sheetData>
  <mergeCells count="21">
    <mergeCell ref="G11:H11"/>
    <mergeCell ref="G18:H18"/>
    <mergeCell ref="G28:H28"/>
    <mergeCell ref="G36:H36"/>
    <mergeCell ref="G45:H45"/>
    <mergeCell ref="E28:F28"/>
    <mergeCell ref="E36:F36"/>
    <mergeCell ref="E45:F45"/>
    <mergeCell ref="E18:F18"/>
    <mergeCell ref="C28:D28"/>
    <mergeCell ref="A6:A9"/>
    <mergeCell ref="C11:D11"/>
    <mergeCell ref="A13:A16"/>
    <mergeCell ref="E11:F11"/>
    <mergeCell ref="A21:A26"/>
    <mergeCell ref="C18:D18"/>
    <mergeCell ref="A30:A34"/>
    <mergeCell ref="C36:D36"/>
    <mergeCell ref="A38:A43"/>
    <mergeCell ref="C45:D45"/>
    <mergeCell ref="A48:B48"/>
  </mergeCells>
  <conditionalFormatting sqref="C11:D11">
    <cfRule type="cellIs" dxfId="48" priority="85" operator="greaterThan">
      <formula>1</formula>
    </cfRule>
    <cfRule type="cellIs" dxfId="47" priority="89" operator="lessThan">
      <formula>1</formula>
    </cfRule>
  </conditionalFormatting>
  <conditionalFormatting sqref="C28:D28">
    <cfRule type="cellIs" dxfId="46" priority="86" operator="lessThan">
      <formula>1</formula>
    </cfRule>
    <cfRule type="cellIs" dxfId="45" priority="87" operator="lessThan">
      <formula>0.99</formula>
    </cfRule>
    <cfRule type="cellIs" dxfId="44" priority="88" operator="greaterThan">
      <formula>1</formula>
    </cfRule>
  </conditionalFormatting>
  <conditionalFormatting sqref="C18:D18">
    <cfRule type="cellIs" dxfId="43" priority="83" operator="greaterThan">
      <formula>1</formula>
    </cfRule>
    <cfRule type="cellIs" dxfId="42" priority="84" operator="lessThan">
      <formula>1</formula>
    </cfRule>
  </conditionalFormatting>
  <conditionalFormatting sqref="C36:D36">
    <cfRule type="cellIs" dxfId="41" priority="80" operator="lessThan">
      <formula>1</formula>
    </cfRule>
    <cfRule type="cellIs" dxfId="40" priority="81" operator="lessThan">
      <formula>0.99</formula>
    </cfRule>
    <cfRule type="cellIs" dxfId="39" priority="82" operator="greaterThan">
      <formula>1</formula>
    </cfRule>
  </conditionalFormatting>
  <conditionalFormatting sqref="C45:D45">
    <cfRule type="cellIs" dxfId="38" priority="77" operator="lessThan">
      <formula>1</formula>
    </cfRule>
    <cfRule type="cellIs" dxfId="37" priority="78" operator="lessThan">
      <formula>0.99</formula>
    </cfRule>
    <cfRule type="cellIs" dxfId="36" priority="79" operator="greaterThan">
      <formula>1</formula>
    </cfRule>
  </conditionalFormatting>
  <conditionalFormatting sqref="E11:F11">
    <cfRule type="cellIs" dxfId="35" priority="44" operator="greaterThan">
      <formula>1</formula>
    </cfRule>
    <cfRule type="cellIs" dxfId="34" priority="48" operator="lessThan">
      <formula>1</formula>
    </cfRule>
  </conditionalFormatting>
  <conditionalFormatting sqref="E28:F28">
    <cfRule type="cellIs" dxfId="33" priority="45" operator="lessThan">
      <formula>1</formula>
    </cfRule>
    <cfRule type="cellIs" dxfId="32" priority="46" operator="lessThan">
      <formula>0.99</formula>
    </cfRule>
    <cfRule type="cellIs" dxfId="31" priority="47" operator="greaterThan">
      <formula>1</formula>
    </cfRule>
  </conditionalFormatting>
  <conditionalFormatting sqref="E18:F18">
    <cfRule type="cellIs" dxfId="30" priority="42" operator="greaterThan">
      <formula>1</formula>
    </cfRule>
    <cfRule type="cellIs" dxfId="29" priority="43" operator="lessThan">
      <formula>1</formula>
    </cfRule>
  </conditionalFormatting>
  <conditionalFormatting sqref="E45:F45">
    <cfRule type="cellIs" dxfId="28" priority="33" operator="lessThan">
      <formula>1</formula>
    </cfRule>
    <cfRule type="cellIs" dxfId="27" priority="34" operator="lessThan">
      <formula>0.99</formula>
    </cfRule>
    <cfRule type="cellIs" dxfId="26" priority="35" operator="greaterThan">
      <formula>1</formula>
    </cfRule>
  </conditionalFormatting>
  <conditionalFormatting sqref="E36:F36">
    <cfRule type="cellIs" dxfId="25" priority="14" operator="lessThan">
      <formula>1</formula>
    </cfRule>
    <cfRule type="cellIs" dxfId="24" priority="15" operator="lessThan">
      <formula>0.99</formula>
    </cfRule>
    <cfRule type="cellIs" dxfId="23" priority="16" operator="greaterThan">
      <formula>1</formula>
    </cfRule>
  </conditionalFormatting>
  <conditionalFormatting sqref="G45:H45">
    <cfRule type="cellIs" dxfId="22" priority="11" operator="lessThan">
      <formula>1</formula>
    </cfRule>
    <cfRule type="cellIs" dxfId="21" priority="12" operator="lessThan">
      <formula>0.99</formula>
    </cfRule>
    <cfRule type="cellIs" dxfId="20" priority="13" operator="greaterThan">
      <formula>1</formula>
    </cfRule>
  </conditionalFormatting>
  <conditionalFormatting sqref="G28:H28">
    <cfRule type="cellIs" dxfId="19" priority="8" operator="lessThan">
      <formula>1</formula>
    </cfRule>
    <cfRule type="cellIs" dxfId="18" priority="9" operator="lessThan">
      <formula>0.99</formula>
    </cfRule>
    <cfRule type="cellIs" dxfId="17" priority="10" operator="greaterThan">
      <formula>1</formula>
    </cfRule>
  </conditionalFormatting>
  <conditionalFormatting sqref="G36:H36">
    <cfRule type="cellIs" dxfId="16" priority="5" operator="lessThan">
      <formula>1</formula>
    </cfRule>
    <cfRule type="cellIs" dxfId="15" priority="6" operator="lessThan">
      <formula>0.99</formula>
    </cfRule>
    <cfRule type="cellIs" dxfId="14" priority="7" operator="greaterThan">
      <formula>1</formula>
    </cfRule>
  </conditionalFormatting>
  <conditionalFormatting sqref="G11:H1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18:H18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="115" zoomScaleNormal="115" workbookViewId="0">
      <selection activeCell="C9" sqref="C9"/>
    </sheetView>
  </sheetViews>
  <sheetFormatPr defaultColWidth="9.140625" defaultRowHeight="12.75" x14ac:dyDescent="0.2"/>
  <cols>
    <col min="1" max="1" width="29.28515625" style="2" customWidth="1"/>
    <col min="2" max="2" width="24.28515625" style="2" customWidth="1"/>
    <col min="3" max="5" width="15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3" customFormat="1" ht="15.6" x14ac:dyDescent="0.3">
      <c r="A1" s="32" t="s">
        <v>0</v>
      </c>
    </row>
    <row r="2" spans="1:5" s="33" customFormat="1" ht="14.45" x14ac:dyDescent="0.3">
      <c r="A2" s="34" t="s">
        <v>23</v>
      </c>
    </row>
    <row r="3" spans="1:5" s="33" customFormat="1" ht="13.9" x14ac:dyDescent="0.3">
      <c r="A3" s="48" t="s">
        <v>30</v>
      </c>
    </row>
    <row r="4" spans="1:5" s="33" customFormat="1" ht="13.9" x14ac:dyDescent="0.3"/>
    <row r="5" spans="1:5" s="33" customFormat="1" ht="33" customHeight="1" x14ac:dyDescent="0.3">
      <c r="A5" s="5" t="s">
        <v>2</v>
      </c>
      <c r="B5" s="5" t="s">
        <v>3</v>
      </c>
      <c r="C5" s="35" t="s">
        <v>29</v>
      </c>
      <c r="D5" s="35" t="s">
        <v>28</v>
      </c>
      <c r="E5" s="35" t="s">
        <v>24</v>
      </c>
    </row>
    <row r="6" spans="1:5" s="33" customFormat="1" ht="8.25" customHeight="1" x14ac:dyDescent="0.25">
      <c r="A6" s="14"/>
      <c r="B6" s="36"/>
      <c r="C6" s="37"/>
      <c r="D6" s="37"/>
      <c r="E6" s="37"/>
    </row>
    <row r="7" spans="1:5" s="33" customFormat="1" ht="28.9" customHeight="1" x14ac:dyDescent="0.25">
      <c r="A7" s="38" t="s">
        <v>6</v>
      </c>
      <c r="B7" s="39" t="s">
        <v>10</v>
      </c>
      <c r="C7" s="40">
        <v>479</v>
      </c>
      <c r="D7" s="40">
        <v>475</v>
      </c>
      <c r="E7" s="41">
        <f>(D7-C7)/C7</f>
        <v>-8.350730688935281E-3</v>
      </c>
    </row>
    <row r="8" spans="1:5" s="33" customFormat="1" ht="8.25" customHeight="1" x14ac:dyDescent="0.25">
      <c r="A8" s="14"/>
      <c r="B8" s="36"/>
      <c r="C8" s="37"/>
      <c r="D8" s="37"/>
      <c r="E8" s="37"/>
    </row>
    <row r="9" spans="1:5" s="33" customFormat="1" ht="28.9" customHeight="1" x14ac:dyDescent="0.25">
      <c r="A9" s="38" t="s">
        <v>25</v>
      </c>
      <c r="B9" s="39" t="s">
        <v>10</v>
      </c>
      <c r="C9" s="40">
        <v>167</v>
      </c>
      <c r="D9" s="40">
        <v>227</v>
      </c>
      <c r="E9" s="41">
        <f>(D9-C9)/C9</f>
        <v>0.3592814371257485</v>
      </c>
    </row>
    <row r="10" spans="1:5" s="33" customFormat="1" ht="8.25" customHeight="1" x14ac:dyDescent="0.25">
      <c r="A10" s="14"/>
      <c r="B10" s="36"/>
      <c r="C10" s="37"/>
      <c r="D10" s="37"/>
      <c r="E10" s="37"/>
    </row>
    <row r="11" spans="1:5" s="33" customFormat="1" ht="28.9" customHeight="1" x14ac:dyDescent="0.25">
      <c r="A11" s="38" t="s">
        <v>13</v>
      </c>
      <c r="B11" s="39" t="s">
        <v>10</v>
      </c>
      <c r="C11" s="40">
        <v>3760</v>
      </c>
      <c r="D11" s="42">
        <v>3875</v>
      </c>
      <c r="E11" s="41">
        <f>(D11-C11)/C11</f>
        <v>3.0585106382978722E-2</v>
      </c>
    </row>
    <row r="12" spans="1:5" s="33" customFormat="1" ht="8.25" customHeight="1" x14ac:dyDescent="0.25">
      <c r="A12" s="43"/>
      <c r="B12" s="36"/>
      <c r="C12" s="44"/>
      <c r="D12" s="44"/>
      <c r="E12" s="45"/>
    </row>
    <row r="13" spans="1:5" s="33" customFormat="1" ht="28.9" customHeight="1" x14ac:dyDescent="0.25">
      <c r="A13" s="38" t="s">
        <v>20</v>
      </c>
      <c r="B13" s="39" t="s">
        <v>10</v>
      </c>
      <c r="C13" s="40">
        <v>641</v>
      </c>
      <c r="D13" s="49">
        <v>827</v>
      </c>
      <c r="E13" s="41">
        <f>(D13-C13)/C13</f>
        <v>0.29017160686427457</v>
      </c>
    </row>
    <row r="14" spans="1:5" s="33" customFormat="1" ht="8.25" customHeight="1" x14ac:dyDescent="0.25">
      <c r="A14" s="43"/>
      <c r="B14" s="36"/>
      <c r="C14" s="44"/>
      <c r="D14" s="44"/>
      <c r="E14" s="45"/>
    </row>
    <row r="15" spans="1:5" s="33" customFormat="1" ht="28.9" customHeight="1" x14ac:dyDescent="0.25">
      <c r="A15" s="38" t="s">
        <v>21</v>
      </c>
      <c r="B15" s="39" t="s">
        <v>10</v>
      </c>
      <c r="C15" s="40">
        <v>1777</v>
      </c>
      <c r="D15" s="40">
        <v>2663</v>
      </c>
      <c r="E15" s="41">
        <f>(D15-C15)/C15</f>
        <v>0.49859313449634213</v>
      </c>
    </row>
    <row r="16" spans="1:5" s="33" customFormat="1" ht="8.25" customHeight="1" x14ac:dyDescent="0.25">
      <c r="A16" s="43"/>
      <c r="B16" s="36"/>
      <c r="C16" s="44"/>
      <c r="D16" s="44"/>
      <c r="E16" s="45"/>
    </row>
    <row r="17" spans="1:8" ht="28.15" customHeight="1" x14ac:dyDescent="0.3">
      <c r="A17" s="59"/>
      <c r="B17" s="59"/>
      <c r="C17" s="59"/>
      <c r="D17" s="59"/>
      <c r="E17" s="59"/>
      <c r="F17" s="46"/>
      <c r="G17" s="46"/>
      <c r="H17" s="46"/>
    </row>
    <row r="18" spans="1:8" ht="33.6" customHeight="1" x14ac:dyDescent="0.3">
      <c r="A18" s="59" t="s">
        <v>22</v>
      </c>
      <c r="B18" s="59"/>
      <c r="C18" s="59"/>
      <c r="D18" s="59"/>
      <c r="E18" s="59"/>
    </row>
  </sheetData>
  <mergeCells count="2">
    <mergeCell ref="A17:E17"/>
    <mergeCell ref="A18:E18"/>
  </mergeCells>
  <conditionalFormatting sqref="E7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1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9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E15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7D31F-D734-446F-92C3-0D62879ABD0C}"/>
</file>

<file path=customXml/itemProps2.xml><?xml version="1.0" encoding="utf-8"?>
<ds:datastoreItem xmlns:ds="http://schemas.openxmlformats.org/officeDocument/2006/customXml" ds:itemID="{2467B149-BBC0-4F77-A1F9-96673614623F}"/>
</file>

<file path=customXml/itemProps3.xml><?xml version="1.0" encoding="utf-8"?>
<ds:datastoreItem xmlns:ds="http://schemas.openxmlformats.org/officeDocument/2006/customXml" ds:itemID="{D7EC3DBB-CDDB-4BB7-970C-97A8AE18B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Flussi_trento</vt:lpstr>
      <vt:lpstr>varpend_trento</vt:lpstr>
      <vt:lpstr>Flussi_trento!Area_stampa</vt:lpstr>
      <vt:lpstr>varpend_trento!Area_stampa</vt:lpstr>
      <vt:lpstr>Flussi_trento!Titoli_stampa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2017-03-17T06:59:31Z</dcterms:created>
  <dcterms:modified xsi:type="dcterms:W3CDTF">2018-06-04T06:58:42Z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