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TRENTO\"/>
    </mc:Choice>
  </mc:AlternateContent>
  <bookViews>
    <workbookView xWindow="0" yWindow="0" windowWidth="28800" windowHeight="12300" activeTab="2"/>
  </bookViews>
  <sheets>
    <sheet name="Flussi " sheetId="2" r:id="rId1"/>
    <sheet name="Variazione pendenti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14" i="2"/>
  <c r="E23" i="2"/>
  <c r="F11" i="3"/>
  <c r="F9" i="3"/>
  <c r="F7" i="3"/>
  <c r="D30" i="2"/>
  <c r="C30" i="2"/>
  <c r="D21" i="2"/>
  <c r="C21" i="2"/>
  <c r="D12" i="2"/>
  <c r="C12" i="2"/>
  <c r="C23" i="2" l="1"/>
  <c r="C32" i="2"/>
  <c r="C14" i="2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<sst xmlns="http://schemas.openxmlformats.org/spreadsheetml/2006/main" count="97" uniqueCount="40">
  <si>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</si>
  <si>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</si>
  <si>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</si>
  <si>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</si>
  <si>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</si>
  <si>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</si>
  <si>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</si>
  <si>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</si>
  <si>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</si>
  <si>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</si>
  <si>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</si>
  <si>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</si>
  <si>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</si>
  <si>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</si>
  <si>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</si>
  <si>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</si>
  <si>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</si>
  <si>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</si>
  <si>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</si>
  <si>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</si>
  <si>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</si>
  <si>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</si>
  <si>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</si>
  <si>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</si>
  <si>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</si>
  <si>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</si>
  <si>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</si>
  <si>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</si>
  <si>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</si>
  <si>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</si>
  <si>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</si>
  <si>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</si>
  <si>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</si>
  <si>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Ultimo aggiornamento del sistema di rilevazione avvenuto il 9 aprile 2018</t>
  </si>
  <si>
    <t>Pendenti al 31 marzo 2018</t>
  </si>
  <si>
    <t>Anni 2016 - 31 marzo 2018</t>
  </si>
  <si>
    <t>Iscritti 
gen - mar 2018</t>
  </si>
  <si>
    <t>Definiti 
gen - mar 2018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</si>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</sst>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2" xfId="1" applyFont="1" applyBorder="1"/>
    <xf numFmtId="3" fontId="13" fillId="0" borderId="2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1" xfId="1" applyNumberFormat="1" applyFont="1" applyBorder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Fill="1"/>
    <xf numFmtId="0" fontId="13" fillId="0" borderId="0" xfId="5" applyFont="1"/>
    <xf numFmtId="0" fontId="13" fillId="0" borderId="0" xfId="11" applyFont="1" applyFill="1"/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2" xfId="15" applyNumberFormat="1" applyFont="1" applyBorder="1"/>
    <xf numFmtId="0" fontId="14" fillId="0" borderId="2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14" fontId="13" fillId="0" borderId="1" xfId="0" applyNumberFormat="1" applyFont="1" applyBorder="1" applyAlignment="1">
      <alignment horizontal="right" vertical="center" wrapText="1"/>
    </xf>
    <xf numFmtId="0" fontId="15" fillId="0" borderId="0" xfId="3" applyFont="1"/>
    <xf numFmtId="4" fontId="13" fillId="0" borderId="3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2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36</v>
      </c>
      <c r="H6" s="7" t="s">
        <v>37</v>
      </c>
    </row>
    <row r="7" spans="1:8" x14ac:dyDescent="0.2">
      <c r="A7" s="55" t="s">
        <v>19</v>
      </c>
      <c r="B7" s="8" t="s">
        <v>4</v>
      </c>
      <c r="C7" s="9">
        <v>1423</v>
      </c>
      <c r="D7" s="9">
        <v>1528</v>
      </c>
      <c r="E7" s="9">
        <v>1557</v>
      </c>
      <c r="F7" s="9">
        <v>1511</v>
      </c>
      <c r="G7" s="9">
        <v>381</v>
      </c>
      <c r="H7" s="9">
        <v>426</v>
      </c>
    </row>
    <row r="8" spans="1:8" x14ac:dyDescent="0.2">
      <c r="A8" s="55" t="s">
        <v>13</v>
      </c>
      <c r="B8" s="8" t="s">
        <v>5</v>
      </c>
      <c r="C8" s="9">
        <v>269</v>
      </c>
      <c r="D8" s="9">
        <v>380</v>
      </c>
      <c r="E8" s="9">
        <v>238</v>
      </c>
      <c r="F8" s="9">
        <v>435</v>
      </c>
      <c r="G8" s="9">
        <v>62</v>
      </c>
      <c r="H8" s="9">
        <v>133</v>
      </c>
    </row>
    <row r="9" spans="1:8" x14ac:dyDescent="0.2">
      <c r="A9" s="55" t="s">
        <v>13</v>
      </c>
      <c r="B9" s="8" t="s">
        <v>6</v>
      </c>
      <c r="C9" s="9">
        <v>101</v>
      </c>
      <c r="D9" s="9">
        <v>100</v>
      </c>
      <c r="E9" s="9">
        <v>98</v>
      </c>
      <c r="F9" s="9">
        <v>105</v>
      </c>
      <c r="G9" s="9">
        <v>38</v>
      </c>
      <c r="H9" s="9">
        <v>35</v>
      </c>
    </row>
    <row r="10" spans="1:8" x14ac:dyDescent="0.2">
      <c r="A10" s="55" t="s">
        <v>13</v>
      </c>
      <c r="B10" s="8" t="s">
        <v>14</v>
      </c>
      <c r="C10" s="9">
        <v>56</v>
      </c>
      <c r="D10" s="9">
        <v>60</v>
      </c>
      <c r="E10" s="9">
        <v>59</v>
      </c>
      <c r="F10" s="9">
        <v>64</v>
      </c>
      <c r="G10" s="9">
        <v>13</v>
      </c>
      <c r="H10" s="9">
        <v>12</v>
      </c>
    </row>
    <row r="11" spans="1:8" x14ac:dyDescent="0.2">
      <c r="A11" s="55" t="s">
        <v>13</v>
      </c>
      <c r="B11" s="8" t="s">
        <v>8</v>
      </c>
      <c r="C11" s="9">
        <v>5</v>
      </c>
      <c r="D11" s="9">
        <v>11</v>
      </c>
      <c r="E11" s="9">
        <v>12</v>
      </c>
      <c r="F11" s="9">
        <v>6</v>
      </c>
      <c r="G11" s="9">
        <v>3</v>
      </c>
      <c r="H11" s="9">
        <v>5</v>
      </c>
    </row>
    <row r="12" spans="1:8" x14ac:dyDescent="0.2">
      <c r="A12" s="55"/>
      <c r="B12" s="10" t="s">
        <v>15</v>
      </c>
      <c r="C12" s="11">
        <f t="shared" ref="C12:D12" si="0">SUM(C7:C11)</f>
        <v>1854</v>
      </c>
      <c r="D12" s="11">
        <f t="shared" si="0"/>
        <v>2079</v>
      </c>
      <c r="E12" s="11">
        <f t="shared" ref="E12:F12" si="1">SUM(E7:E11)</f>
        <v>1964</v>
      </c>
      <c r="F12" s="11">
        <f t="shared" si="1"/>
        <v>2121</v>
      </c>
      <c r="G12" s="11">
        <f t="shared" ref="G12:H12" si="2">SUM(G7:G11)</f>
        <v>497</v>
      </c>
      <c r="H12" s="11">
        <f t="shared" si="2"/>
        <v>611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3">
        <f>D12/C12</f>
        <v>1.1213592233009708</v>
      </c>
      <c r="D14" s="54"/>
      <c r="E14" s="53">
        <f>F12/E12</f>
        <v>1.0799389002036659</v>
      </c>
      <c r="F14" s="54"/>
      <c r="G14" s="53">
        <f>H12/G12</f>
        <v>1.2293762575452716</v>
      </c>
      <c r="H14" s="54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5" t="s">
        <v>20</v>
      </c>
      <c r="B16" s="8" t="s">
        <v>4</v>
      </c>
      <c r="C16" s="9">
        <v>442</v>
      </c>
      <c r="D16" s="9">
        <v>497</v>
      </c>
      <c r="E16" s="9">
        <v>411</v>
      </c>
      <c r="F16" s="9">
        <v>409</v>
      </c>
      <c r="G16" s="9">
        <v>107</v>
      </c>
      <c r="H16" s="9">
        <v>112</v>
      </c>
    </row>
    <row r="17" spans="1:8" x14ac:dyDescent="0.2">
      <c r="A17" s="55" t="s">
        <v>17</v>
      </c>
      <c r="B17" s="8" t="s">
        <v>5</v>
      </c>
      <c r="C17" s="9">
        <v>102</v>
      </c>
      <c r="D17" s="9">
        <v>136</v>
      </c>
      <c r="E17" s="9">
        <v>101</v>
      </c>
      <c r="F17" s="9">
        <v>114</v>
      </c>
      <c r="G17" s="9">
        <v>22</v>
      </c>
      <c r="H17" s="9">
        <v>36</v>
      </c>
    </row>
    <row r="18" spans="1:8" x14ac:dyDescent="0.2">
      <c r="A18" s="55" t="s">
        <v>17</v>
      </c>
      <c r="B18" s="8" t="s">
        <v>6</v>
      </c>
      <c r="C18" s="18">
        <v>66</v>
      </c>
      <c r="D18" s="9">
        <v>79</v>
      </c>
      <c r="E18" s="18">
        <v>40</v>
      </c>
      <c r="F18" s="9">
        <v>39</v>
      </c>
      <c r="G18" s="18">
        <v>15</v>
      </c>
      <c r="H18" s="9">
        <v>12</v>
      </c>
    </row>
    <row r="19" spans="1:8" x14ac:dyDescent="0.2">
      <c r="A19" s="55" t="s">
        <v>17</v>
      </c>
      <c r="B19" s="8" t="s">
        <v>14</v>
      </c>
      <c r="C19" s="9">
        <v>46</v>
      </c>
      <c r="D19" s="9">
        <v>21</v>
      </c>
      <c r="E19" s="9">
        <v>24</v>
      </c>
      <c r="F19" s="9">
        <v>43</v>
      </c>
      <c r="G19" s="9">
        <v>5</v>
      </c>
      <c r="H19" s="9">
        <v>6</v>
      </c>
    </row>
    <row r="20" spans="1:8" x14ac:dyDescent="0.2">
      <c r="A20" s="55" t="s">
        <v>17</v>
      </c>
      <c r="B20" s="8" t="s">
        <v>8</v>
      </c>
      <c r="C20" s="9">
        <v>9</v>
      </c>
      <c r="D20" s="9">
        <v>14</v>
      </c>
      <c r="E20" s="9">
        <v>5</v>
      </c>
      <c r="F20" s="9">
        <v>6</v>
      </c>
      <c r="G20" s="9">
        <v>0</v>
      </c>
      <c r="H20" s="9">
        <v>0</v>
      </c>
    </row>
    <row r="21" spans="1:8" x14ac:dyDescent="0.2">
      <c r="A21" s="55"/>
      <c r="B21" s="10" t="s">
        <v>15</v>
      </c>
      <c r="C21" s="11">
        <f t="shared" ref="C21:D21" si="3">SUM(C16:C20)</f>
        <v>665</v>
      </c>
      <c r="D21" s="11">
        <f t="shared" si="3"/>
        <v>747</v>
      </c>
      <c r="E21" s="11">
        <f t="shared" ref="E21:F21" si="4">SUM(E16:E20)</f>
        <v>581</v>
      </c>
      <c r="F21" s="11">
        <f t="shared" si="4"/>
        <v>611</v>
      </c>
      <c r="G21" s="11">
        <f t="shared" ref="G21:H21" si="5">SUM(G16:G20)</f>
        <v>149</v>
      </c>
      <c r="H21" s="11">
        <f t="shared" si="5"/>
        <v>166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3">
        <f>D21/C21</f>
        <v>1.1233082706766917</v>
      </c>
      <c r="D23" s="54"/>
      <c r="E23" s="53">
        <f>F21/E21</f>
        <v>1.0516351118760758</v>
      </c>
      <c r="F23" s="54"/>
      <c r="G23" s="53">
        <f>H21/G21</f>
        <v>1.1140939597315436</v>
      </c>
      <c r="H23" s="54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5" t="s">
        <v>21</v>
      </c>
      <c r="B25" s="8" t="s">
        <v>4</v>
      </c>
      <c r="C25" s="9">
        <v>1204</v>
      </c>
      <c r="D25" s="9">
        <v>1266</v>
      </c>
      <c r="E25" s="9">
        <v>1165</v>
      </c>
      <c r="F25" s="9">
        <v>1251</v>
      </c>
      <c r="G25" s="9">
        <v>285</v>
      </c>
      <c r="H25" s="9">
        <v>296</v>
      </c>
    </row>
    <row r="26" spans="1:8" x14ac:dyDescent="0.2">
      <c r="A26" s="55"/>
      <c r="B26" s="8" t="s">
        <v>5</v>
      </c>
      <c r="C26" s="9">
        <v>373</v>
      </c>
      <c r="D26" s="9">
        <v>279</v>
      </c>
      <c r="E26" s="9">
        <v>312</v>
      </c>
      <c r="F26" s="9">
        <v>337</v>
      </c>
      <c r="G26" s="9">
        <v>69</v>
      </c>
      <c r="H26" s="9">
        <v>101</v>
      </c>
    </row>
    <row r="27" spans="1:8" x14ac:dyDescent="0.2">
      <c r="A27" s="55"/>
      <c r="B27" s="8" t="s">
        <v>6</v>
      </c>
      <c r="C27" s="9">
        <v>159</v>
      </c>
      <c r="D27" s="9">
        <v>168</v>
      </c>
      <c r="E27" s="9">
        <v>133</v>
      </c>
      <c r="F27" s="9">
        <v>150</v>
      </c>
      <c r="G27" s="9">
        <v>36</v>
      </c>
      <c r="H27" s="9">
        <v>33</v>
      </c>
    </row>
    <row r="28" spans="1:8" x14ac:dyDescent="0.2">
      <c r="A28" s="55"/>
      <c r="B28" s="8" t="s">
        <v>14</v>
      </c>
      <c r="C28" s="9">
        <v>97</v>
      </c>
      <c r="D28" s="9">
        <v>51</v>
      </c>
      <c r="E28" s="9">
        <v>80</v>
      </c>
      <c r="F28" s="9">
        <v>74</v>
      </c>
      <c r="G28" s="9">
        <v>17</v>
      </c>
      <c r="H28" s="9">
        <v>13</v>
      </c>
    </row>
    <row r="29" spans="1:8" x14ac:dyDescent="0.2">
      <c r="A29" s="55"/>
      <c r="B29" s="8" t="s">
        <v>8</v>
      </c>
      <c r="C29" s="9">
        <v>20</v>
      </c>
      <c r="D29" s="9">
        <v>25</v>
      </c>
      <c r="E29" s="9">
        <v>17</v>
      </c>
      <c r="F29" s="9">
        <v>16</v>
      </c>
      <c r="G29" s="9">
        <v>7</v>
      </c>
      <c r="H29" s="9">
        <v>7</v>
      </c>
    </row>
    <row r="30" spans="1:8" x14ac:dyDescent="0.2">
      <c r="A30" s="55"/>
      <c r="B30" s="10" t="s">
        <v>15</v>
      </c>
      <c r="C30" s="11">
        <f t="shared" ref="C30:D30" si="6">SUM(C25:C29)</f>
        <v>1853</v>
      </c>
      <c r="D30" s="11">
        <f t="shared" si="6"/>
        <v>1789</v>
      </c>
      <c r="E30" s="11">
        <f t="shared" ref="E30:F30" si="7">SUM(E25:E29)</f>
        <v>1707</v>
      </c>
      <c r="F30" s="11">
        <f t="shared" si="7"/>
        <v>1828</v>
      </c>
      <c r="G30" s="11">
        <f t="shared" ref="G30:H30" si="8">SUM(G25:G29)</f>
        <v>414</v>
      </c>
      <c r="H30" s="11">
        <f t="shared" si="8"/>
        <v>450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3">
        <f>D30/C30</f>
        <v>0.96546141392336748</v>
      </c>
      <c r="D32" s="54"/>
      <c r="E32" s="53">
        <f>F30/E30</f>
        <v>1.0708845928529585</v>
      </c>
      <c r="F32" s="54"/>
      <c r="G32" s="53">
        <f>H30/G30</f>
        <v>1.0869565217391304</v>
      </c>
      <c r="H32" s="54"/>
    </row>
    <row r="33" spans="1:8" x14ac:dyDescent="0.2">
      <c r="C33" s="17"/>
      <c r="D33" s="17"/>
      <c r="E33" s="17"/>
      <c r="F33" s="17"/>
      <c r="G33" s="17"/>
      <c r="H33" s="17"/>
    </row>
    <row r="34" spans="1:8" ht="12.75" customHeight="1" x14ac:dyDescent="0.2">
      <c r="A34" s="52" t="s">
        <v>33</v>
      </c>
    </row>
    <row r="35" spans="1:8" x14ac:dyDescent="0.2">
      <c r="A35" s="52" t="s">
        <v>27</v>
      </c>
    </row>
    <row r="36" spans="1:8" x14ac:dyDescent="0.2">
      <c r="A36" s="34"/>
    </row>
  </sheetData>
  <mergeCells count="12">
    <mergeCell ref="A25:A30"/>
    <mergeCell ref="C32:D32"/>
    <mergeCell ref="A7:A12"/>
    <mergeCell ref="C14:D14"/>
    <mergeCell ref="A16:A21"/>
    <mergeCell ref="C23:D23"/>
    <mergeCell ref="G14:H14"/>
    <mergeCell ref="G23:H23"/>
    <mergeCell ref="G32:H32"/>
    <mergeCell ref="E14:F14"/>
    <mergeCell ref="E23:F23"/>
    <mergeCell ref="E32:F32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49" operator="greaterThan">
      <formula>1</formula>
    </cfRule>
    <cfRule type="cellIs" dxfId="20" priority="50" operator="lessThan">
      <formula>1</formula>
    </cfRule>
  </conditionalFormatting>
  <conditionalFormatting sqref="C23:D23">
    <cfRule type="cellIs" dxfId="19" priority="43" operator="greaterThan">
      <formula>1</formula>
    </cfRule>
    <cfRule type="cellIs" dxfId="18" priority="44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L25" sqref="L2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59" t="s">
        <v>38</v>
      </c>
      <c r="D6" s="21" t="s">
        <v>39</v>
      </c>
      <c r="E6" s="22"/>
      <c r="F6" s="32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60">
        <v>1217</v>
      </c>
      <c r="D7" s="25">
        <v>915</v>
      </c>
      <c r="E7" s="26"/>
      <c r="F7" s="27">
        <f>(D7-C7)/C7</f>
        <v>-0.24815119145439607</v>
      </c>
    </row>
    <row r="8" spans="1:6" ht="14.45" customHeight="1" x14ac:dyDescent="0.2">
      <c r="A8" s="29"/>
      <c r="B8" s="13"/>
      <c r="C8" s="61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60">
        <v>638</v>
      </c>
      <c r="D9" s="25">
        <v>568</v>
      </c>
      <c r="E9" s="26"/>
      <c r="F9" s="27">
        <f>(D9-C9)/C9</f>
        <v>-0.109717868338558</v>
      </c>
    </row>
    <row r="10" spans="1:6" ht="12.75" customHeight="1" x14ac:dyDescent="0.2">
      <c r="C10" s="62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60">
        <v>1826</v>
      </c>
      <c r="D11" s="25">
        <v>1914</v>
      </c>
      <c r="E11" s="26"/>
      <c r="F11" s="27">
        <f>(D11-C11)/C11</f>
        <v>4.8192771084337352E-2</v>
      </c>
    </row>
    <row r="12" spans="1:6" x14ac:dyDescent="0.2">
      <c r="C12" s="17"/>
      <c r="D12" s="17"/>
      <c r="E12" s="14"/>
    </row>
    <row r="13" spans="1:6" x14ac:dyDescent="0.2">
      <c r="A13" s="52" t="s">
        <v>33</v>
      </c>
    </row>
    <row r="14" spans="1:6" x14ac:dyDescent="0.2">
      <c r="A14" s="52" t="s">
        <v>27</v>
      </c>
    </row>
    <row r="15" spans="1:6" x14ac:dyDescent="0.2">
      <c r="A15" s="34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15.28515625" style="37" customWidth="1"/>
    <col min="2" max="2" width="32.85546875" style="36" customWidth="1"/>
    <col min="3" max="3" width="9.42578125" style="36" customWidth="1"/>
    <col min="4" max="5" width="9.140625" style="36"/>
    <col min="6" max="6" width="10.5703125" style="36" customWidth="1"/>
    <col min="7" max="13" width="9.140625" style="36"/>
    <col min="14" max="14" width="10.7109375" style="36" bestFit="1" customWidth="1"/>
    <col min="15" max="16384" width="9.140625" style="36"/>
  </cols>
  <sheetData>
    <row r="1" spans="1:15" ht="15.75" x14ac:dyDescent="0.25">
      <c r="A1" s="50" t="s">
        <v>0</v>
      </c>
    </row>
    <row r="2" spans="1:15" ht="15" x14ac:dyDescent="0.25">
      <c r="A2" s="49" t="s">
        <v>1</v>
      </c>
    </row>
    <row r="3" spans="1:15" x14ac:dyDescent="0.2">
      <c r="A3" s="48" t="s">
        <v>2</v>
      </c>
      <c r="B3" s="47"/>
    </row>
    <row r="4" spans="1:15" x14ac:dyDescent="0.2">
      <c r="A4" s="48" t="s">
        <v>34</v>
      </c>
      <c r="B4" s="47"/>
    </row>
    <row r="6" spans="1:15" ht="25.5" x14ac:dyDescent="0.2">
      <c r="A6" s="46" t="s">
        <v>3</v>
      </c>
      <c r="B6" s="46" t="s">
        <v>12</v>
      </c>
      <c r="C6" s="32" t="s">
        <v>32</v>
      </c>
      <c r="D6" s="32">
        <v>2008</v>
      </c>
      <c r="E6" s="32">
        <v>2009</v>
      </c>
      <c r="F6" s="32">
        <v>2010</v>
      </c>
      <c r="G6" s="32">
        <v>2011</v>
      </c>
      <c r="H6" s="32">
        <v>2012</v>
      </c>
      <c r="I6" s="32">
        <v>2013</v>
      </c>
      <c r="J6" s="32">
        <v>2014</v>
      </c>
      <c r="K6" s="32">
        <v>2015</v>
      </c>
      <c r="L6" s="32">
        <v>2016</v>
      </c>
      <c r="M6" s="32">
        <v>2017</v>
      </c>
      <c r="N6" s="51">
        <v>43190</v>
      </c>
      <c r="O6" s="32" t="s">
        <v>23</v>
      </c>
    </row>
    <row r="7" spans="1:15" ht="12.75" customHeight="1" x14ac:dyDescent="0.2">
      <c r="A7" s="56" t="s">
        <v>24</v>
      </c>
      <c r="B7" s="44" t="s">
        <v>4</v>
      </c>
      <c r="C7" s="40"/>
      <c r="D7" s="40"/>
      <c r="E7" s="40"/>
      <c r="F7" s="40">
        <v>1</v>
      </c>
      <c r="G7" s="40"/>
      <c r="H7" s="40"/>
      <c r="I7" s="40">
        <v>3</v>
      </c>
      <c r="J7" s="40">
        <v>4</v>
      </c>
      <c r="K7" s="40">
        <v>7</v>
      </c>
      <c r="L7" s="40">
        <v>9</v>
      </c>
      <c r="M7" s="40">
        <v>109</v>
      </c>
      <c r="N7" s="40">
        <v>186</v>
      </c>
      <c r="O7" s="40">
        <v>319</v>
      </c>
    </row>
    <row r="8" spans="1:15" x14ac:dyDescent="0.2">
      <c r="A8" s="57"/>
      <c r="B8" s="44" t="s">
        <v>5</v>
      </c>
      <c r="C8" s="40"/>
      <c r="D8" s="40"/>
      <c r="E8" s="40"/>
      <c r="F8" s="40"/>
      <c r="G8" s="40">
        <v>1</v>
      </c>
      <c r="H8" s="40">
        <v>2</v>
      </c>
      <c r="I8" s="40">
        <v>5</v>
      </c>
      <c r="J8" s="40">
        <v>18</v>
      </c>
      <c r="K8" s="40">
        <v>27</v>
      </c>
      <c r="L8" s="40">
        <v>53</v>
      </c>
      <c r="M8" s="40">
        <v>94</v>
      </c>
      <c r="N8" s="40">
        <v>56</v>
      </c>
      <c r="O8" s="40">
        <v>256</v>
      </c>
    </row>
    <row r="9" spans="1:15" x14ac:dyDescent="0.2">
      <c r="A9" s="57"/>
      <c r="B9" s="44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>
        <v>1</v>
      </c>
      <c r="M9" s="40">
        <v>4</v>
      </c>
      <c r="N9" s="40">
        <v>22</v>
      </c>
      <c r="O9" s="40">
        <v>27</v>
      </c>
    </row>
    <row r="10" spans="1:15" x14ac:dyDescent="0.2">
      <c r="A10" s="57"/>
      <c r="B10" s="44" t="s">
        <v>7</v>
      </c>
      <c r="C10" s="40">
        <v>7</v>
      </c>
      <c r="D10" s="40">
        <v>2</v>
      </c>
      <c r="E10" s="40">
        <v>5</v>
      </c>
      <c r="F10" s="40">
        <v>13</v>
      </c>
      <c r="G10" s="40">
        <v>10</v>
      </c>
      <c r="H10" s="40">
        <v>21</v>
      </c>
      <c r="I10" s="40">
        <v>37</v>
      </c>
      <c r="J10" s="40">
        <v>33</v>
      </c>
      <c r="K10" s="40">
        <v>45</v>
      </c>
      <c r="L10" s="40">
        <v>41</v>
      </c>
      <c r="M10" s="40">
        <v>55</v>
      </c>
      <c r="N10" s="40">
        <v>13</v>
      </c>
      <c r="O10" s="40">
        <v>282</v>
      </c>
    </row>
    <row r="11" spans="1:15" x14ac:dyDescent="0.2">
      <c r="A11" s="57"/>
      <c r="B11" s="44" t="s">
        <v>8</v>
      </c>
      <c r="C11" s="40"/>
      <c r="D11" s="43"/>
      <c r="E11" s="43"/>
      <c r="F11" s="40"/>
      <c r="G11" s="40">
        <v>2</v>
      </c>
      <c r="H11" s="40">
        <v>4</v>
      </c>
      <c r="I11" s="40">
        <v>2</v>
      </c>
      <c r="J11" s="40">
        <v>7</v>
      </c>
      <c r="K11" s="40">
        <v>3</v>
      </c>
      <c r="L11" s="40">
        <v>4</v>
      </c>
      <c r="M11" s="40">
        <v>6</v>
      </c>
      <c r="N11" s="40">
        <v>3</v>
      </c>
      <c r="O11" s="40">
        <v>31</v>
      </c>
    </row>
    <row r="12" spans="1:15" x14ac:dyDescent="0.2">
      <c r="A12" s="57"/>
      <c r="B12" s="42" t="s">
        <v>9</v>
      </c>
      <c r="C12" s="41">
        <v>7</v>
      </c>
      <c r="D12" s="41">
        <v>2</v>
      </c>
      <c r="E12" s="41">
        <v>5</v>
      </c>
      <c r="F12" s="41">
        <v>14</v>
      </c>
      <c r="G12" s="41">
        <v>13</v>
      </c>
      <c r="H12" s="41">
        <v>27</v>
      </c>
      <c r="I12" s="41">
        <v>47</v>
      </c>
      <c r="J12" s="41">
        <v>62</v>
      </c>
      <c r="K12" s="41">
        <v>82</v>
      </c>
      <c r="L12" s="41">
        <v>108</v>
      </c>
      <c r="M12" s="41">
        <v>268</v>
      </c>
      <c r="N12" s="41">
        <v>280</v>
      </c>
      <c r="O12" s="41">
        <v>915</v>
      </c>
    </row>
    <row r="13" spans="1:15" x14ac:dyDescent="0.2">
      <c r="A13" s="58"/>
      <c r="B13" s="39" t="s">
        <v>10</v>
      </c>
      <c r="C13" s="38">
        <v>7.6502732240437202E-3</v>
      </c>
      <c r="D13" s="38">
        <v>2.1857923497267799E-3</v>
      </c>
      <c r="E13" s="38">
        <v>5.4644808743169399E-3</v>
      </c>
      <c r="F13" s="38">
        <v>1.53005464480874E-2</v>
      </c>
      <c r="G13" s="38">
        <v>1.4207650273223999E-2</v>
      </c>
      <c r="H13" s="38">
        <v>2.9508196721311501E-2</v>
      </c>
      <c r="I13" s="38">
        <v>5.1366120218579198E-2</v>
      </c>
      <c r="J13" s="38">
        <v>6.7759562841530105E-2</v>
      </c>
      <c r="K13" s="38">
        <v>8.9617486338797805E-2</v>
      </c>
      <c r="L13" s="38">
        <v>0.118032786885246</v>
      </c>
      <c r="M13" s="38">
        <v>0.29289617486338798</v>
      </c>
      <c r="N13" s="38">
        <v>0.30601092896174897</v>
      </c>
      <c r="O13" s="38">
        <v>1</v>
      </c>
    </row>
    <row r="14" spans="1:15" x14ac:dyDescent="0.2">
      <c r="C14" s="45"/>
      <c r="D14" s="45"/>
      <c r="E14" s="45"/>
      <c r="F14" s="45"/>
      <c r="G14" s="45"/>
    </row>
    <row r="15" spans="1:15" ht="12.75" customHeight="1" x14ac:dyDescent="0.2">
      <c r="A15" s="56" t="s">
        <v>25</v>
      </c>
      <c r="B15" s="44" t="s">
        <v>4</v>
      </c>
      <c r="C15" s="40"/>
      <c r="D15" s="40"/>
      <c r="E15" s="40"/>
      <c r="F15" s="40"/>
      <c r="G15" s="40"/>
      <c r="H15" s="40"/>
      <c r="I15" s="40"/>
      <c r="J15" s="40"/>
      <c r="K15" s="40">
        <v>1</v>
      </c>
      <c r="L15" s="40">
        <v>1</v>
      </c>
      <c r="M15" s="40">
        <v>28</v>
      </c>
      <c r="N15" s="40">
        <v>42</v>
      </c>
      <c r="O15" s="40">
        <v>72</v>
      </c>
    </row>
    <row r="16" spans="1:15" x14ac:dyDescent="0.2">
      <c r="A16" s="57"/>
      <c r="B16" s="44" t="s">
        <v>5</v>
      </c>
      <c r="C16" s="40">
        <v>6</v>
      </c>
      <c r="D16" s="40">
        <v>3</v>
      </c>
      <c r="E16" s="40">
        <v>5</v>
      </c>
      <c r="F16" s="40">
        <v>12</v>
      </c>
      <c r="G16" s="40">
        <v>12</v>
      </c>
      <c r="H16" s="40">
        <v>16</v>
      </c>
      <c r="I16" s="40">
        <v>30</v>
      </c>
      <c r="J16" s="40">
        <v>35</v>
      </c>
      <c r="K16" s="40">
        <v>44</v>
      </c>
      <c r="L16" s="40">
        <v>57</v>
      </c>
      <c r="M16" s="40">
        <v>72</v>
      </c>
      <c r="N16" s="40">
        <v>20</v>
      </c>
      <c r="O16" s="40">
        <v>312</v>
      </c>
    </row>
    <row r="17" spans="1:15" x14ac:dyDescent="0.2">
      <c r="A17" s="57"/>
      <c r="B17" s="44" t="s">
        <v>6</v>
      </c>
      <c r="C17" s="40">
        <v>1</v>
      </c>
      <c r="D17" s="40"/>
      <c r="E17" s="40"/>
      <c r="F17" s="40"/>
      <c r="G17" s="40"/>
      <c r="H17" s="40"/>
      <c r="I17" s="40"/>
      <c r="J17" s="40"/>
      <c r="K17" s="40"/>
      <c r="L17" s="40"/>
      <c r="M17" s="40">
        <v>2</v>
      </c>
      <c r="N17" s="40">
        <v>9</v>
      </c>
      <c r="O17" s="40">
        <v>12</v>
      </c>
    </row>
    <row r="18" spans="1:15" x14ac:dyDescent="0.2">
      <c r="A18" s="57"/>
      <c r="B18" s="44" t="s">
        <v>7</v>
      </c>
      <c r="C18" s="40">
        <v>6</v>
      </c>
      <c r="D18" s="40">
        <v>2</v>
      </c>
      <c r="E18" s="40">
        <v>4</v>
      </c>
      <c r="F18" s="40">
        <v>7</v>
      </c>
      <c r="G18" s="40">
        <v>5</v>
      </c>
      <c r="H18" s="40">
        <v>11</v>
      </c>
      <c r="I18" s="40">
        <v>20</v>
      </c>
      <c r="J18" s="40">
        <v>25</v>
      </c>
      <c r="K18" s="40">
        <v>29</v>
      </c>
      <c r="L18" s="40">
        <v>32</v>
      </c>
      <c r="M18" s="40">
        <v>23</v>
      </c>
      <c r="N18" s="40">
        <v>5</v>
      </c>
      <c r="O18" s="40">
        <v>169</v>
      </c>
    </row>
    <row r="19" spans="1:15" x14ac:dyDescent="0.2">
      <c r="A19" s="57"/>
      <c r="B19" s="44" t="s">
        <v>8</v>
      </c>
      <c r="C19" s="40"/>
      <c r="D19" s="43"/>
      <c r="E19" s="43"/>
      <c r="F19" s="40"/>
      <c r="G19" s="40"/>
      <c r="H19" s="40"/>
      <c r="I19" s="40"/>
      <c r="J19" s="40">
        <v>1</v>
      </c>
      <c r="K19" s="40"/>
      <c r="L19" s="40"/>
      <c r="M19" s="40">
        <v>2</v>
      </c>
      <c r="N19" s="40"/>
      <c r="O19" s="40">
        <v>3</v>
      </c>
    </row>
    <row r="20" spans="1:15" x14ac:dyDescent="0.2">
      <c r="A20" s="57"/>
      <c r="B20" s="42" t="s">
        <v>9</v>
      </c>
      <c r="C20" s="41">
        <v>13</v>
      </c>
      <c r="D20" s="41">
        <v>5</v>
      </c>
      <c r="E20" s="41">
        <v>9</v>
      </c>
      <c r="F20" s="41">
        <v>19</v>
      </c>
      <c r="G20" s="41">
        <v>17</v>
      </c>
      <c r="H20" s="41">
        <v>27</v>
      </c>
      <c r="I20" s="41">
        <v>50</v>
      </c>
      <c r="J20" s="41">
        <v>61</v>
      </c>
      <c r="K20" s="41">
        <v>74</v>
      </c>
      <c r="L20" s="41">
        <v>90</v>
      </c>
      <c r="M20" s="41">
        <v>127</v>
      </c>
      <c r="N20" s="41">
        <v>76</v>
      </c>
      <c r="O20" s="41">
        <v>568</v>
      </c>
    </row>
    <row r="21" spans="1:15" x14ac:dyDescent="0.2">
      <c r="A21" s="58"/>
      <c r="B21" s="39" t="s">
        <v>10</v>
      </c>
      <c r="C21" s="38">
        <v>2.2887323943662E-2</v>
      </c>
      <c r="D21" s="38">
        <v>8.8028169014084494E-3</v>
      </c>
      <c r="E21" s="38">
        <v>1.5845070422535201E-2</v>
      </c>
      <c r="F21" s="38">
        <v>3.3450704225352103E-2</v>
      </c>
      <c r="G21" s="38">
        <v>2.9929577464788699E-2</v>
      </c>
      <c r="H21" s="38">
        <v>4.7535211267605598E-2</v>
      </c>
      <c r="I21" s="38">
        <v>8.8028169014084501E-2</v>
      </c>
      <c r="J21" s="38">
        <v>0.107394366197183</v>
      </c>
      <c r="K21" s="38">
        <v>0.13028169014084501</v>
      </c>
      <c r="L21" s="38">
        <v>0.15845070422535201</v>
      </c>
      <c r="M21" s="38">
        <v>0.22359154929577499</v>
      </c>
      <c r="N21" s="38">
        <v>0.13380281690140799</v>
      </c>
      <c r="O21" s="38">
        <v>1</v>
      </c>
    </row>
    <row r="22" spans="1:15" x14ac:dyDescent="0.2">
      <c r="C22" s="45"/>
      <c r="D22" s="45"/>
      <c r="E22" s="45"/>
      <c r="F22" s="45"/>
      <c r="G22" s="45"/>
    </row>
    <row r="23" spans="1:15" ht="12.75" customHeight="1" x14ac:dyDescent="0.2">
      <c r="A23" s="56" t="s">
        <v>26</v>
      </c>
      <c r="B23" s="44" t="s">
        <v>4</v>
      </c>
      <c r="C23" s="40"/>
      <c r="D23" s="40"/>
      <c r="E23" s="40"/>
      <c r="F23" s="40"/>
      <c r="G23" s="40">
        <v>2</v>
      </c>
      <c r="H23" s="40">
        <v>4</v>
      </c>
      <c r="I23" s="40">
        <v>1</v>
      </c>
      <c r="J23" s="40">
        <v>8</v>
      </c>
      <c r="K23" s="40">
        <v>16</v>
      </c>
      <c r="L23" s="40">
        <v>25</v>
      </c>
      <c r="M23" s="40">
        <v>86</v>
      </c>
      <c r="N23" s="40">
        <v>132</v>
      </c>
      <c r="O23" s="40">
        <v>274</v>
      </c>
    </row>
    <row r="24" spans="1:15" x14ac:dyDescent="0.2">
      <c r="A24" s="57"/>
      <c r="B24" s="44" t="s">
        <v>5</v>
      </c>
      <c r="C24" s="40">
        <v>8</v>
      </c>
      <c r="D24" s="40">
        <v>12</v>
      </c>
      <c r="E24" s="40">
        <v>17</v>
      </c>
      <c r="F24" s="40">
        <v>37</v>
      </c>
      <c r="G24" s="40">
        <v>39</v>
      </c>
      <c r="H24" s="40">
        <v>77</v>
      </c>
      <c r="I24" s="40">
        <v>93</v>
      </c>
      <c r="J24" s="40">
        <v>126</v>
      </c>
      <c r="K24" s="40">
        <v>184</v>
      </c>
      <c r="L24" s="40">
        <v>223</v>
      </c>
      <c r="M24" s="40">
        <v>234</v>
      </c>
      <c r="N24" s="40">
        <v>67</v>
      </c>
      <c r="O24" s="40">
        <v>1117</v>
      </c>
    </row>
    <row r="25" spans="1:15" x14ac:dyDescent="0.2">
      <c r="A25" s="57"/>
      <c r="B25" s="44" t="s">
        <v>6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1</v>
      </c>
      <c r="M25" s="40">
        <v>11</v>
      </c>
      <c r="N25" s="40">
        <v>24</v>
      </c>
      <c r="O25" s="40">
        <v>36</v>
      </c>
    </row>
    <row r="26" spans="1:15" x14ac:dyDescent="0.2">
      <c r="A26" s="57"/>
      <c r="B26" s="44" t="s">
        <v>7</v>
      </c>
      <c r="C26" s="40">
        <v>17</v>
      </c>
      <c r="D26" s="40">
        <v>1</v>
      </c>
      <c r="E26" s="40">
        <v>6</v>
      </c>
      <c r="F26" s="40">
        <v>24</v>
      </c>
      <c r="G26" s="40">
        <v>20</v>
      </c>
      <c r="H26" s="40">
        <v>26</v>
      </c>
      <c r="I26" s="40">
        <v>33</v>
      </c>
      <c r="J26" s="40">
        <v>67</v>
      </c>
      <c r="K26" s="40">
        <v>85</v>
      </c>
      <c r="L26" s="40">
        <v>93</v>
      </c>
      <c r="M26" s="40">
        <v>78</v>
      </c>
      <c r="N26" s="40">
        <v>17</v>
      </c>
      <c r="O26" s="40">
        <v>467</v>
      </c>
    </row>
    <row r="27" spans="1:15" x14ac:dyDescent="0.2">
      <c r="A27" s="57"/>
      <c r="B27" s="44" t="s">
        <v>8</v>
      </c>
      <c r="C27" s="40"/>
      <c r="D27" s="43"/>
      <c r="E27" s="43"/>
      <c r="F27" s="40"/>
      <c r="G27" s="40">
        <v>1</v>
      </c>
      <c r="H27" s="40">
        <v>1</v>
      </c>
      <c r="I27" s="40">
        <v>2</v>
      </c>
      <c r="J27" s="40">
        <v>1</v>
      </c>
      <c r="K27" s="40"/>
      <c r="L27" s="40">
        <v>1</v>
      </c>
      <c r="M27" s="40">
        <v>9</v>
      </c>
      <c r="N27" s="40">
        <v>5</v>
      </c>
      <c r="O27" s="40">
        <v>20</v>
      </c>
    </row>
    <row r="28" spans="1:15" x14ac:dyDescent="0.2">
      <c r="A28" s="57"/>
      <c r="B28" s="42" t="s">
        <v>9</v>
      </c>
      <c r="C28" s="41">
        <v>25</v>
      </c>
      <c r="D28" s="41">
        <v>13</v>
      </c>
      <c r="E28" s="41">
        <v>23</v>
      </c>
      <c r="F28" s="41">
        <v>61</v>
      </c>
      <c r="G28" s="41">
        <v>62</v>
      </c>
      <c r="H28" s="41">
        <v>108</v>
      </c>
      <c r="I28" s="41">
        <v>129</v>
      </c>
      <c r="J28" s="41">
        <v>202</v>
      </c>
      <c r="K28" s="41">
        <v>285</v>
      </c>
      <c r="L28" s="41">
        <v>343</v>
      </c>
      <c r="M28" s="41">
        <v>418</v>
      </c>
      <c r="N28" s="41">
        <v>245</v>
      </c>
      <c r="O28" s="41">
        <v>1914</v>
      </c>
    </row>
    <row r="29" spans="1:15" x14ac:dyDescent="0.2">
      <c r="A29" s="58"/>
      <c r="B29" s="39" t="s">
        <v>10</v>
      </c>
      <c r="C29" s="38">
        <v>1.3061650992685501E-2</v>
      </c>
      <c r="D29" s="38">
        <v>6.7920585161964503E-3</v>
      </c>
      <c r="E29" s="38">
        <v>1.2016718913270601E-2</v>
      </c>
      <c r="F29" s="38">
        <v>3.1870428422152597E-2</v>
      </c>
      <c r="G29" s="38">
        <v>3.239289446186E-2</v>
      </c>
      <c r="H29" s="38">
        <v>5.6426332288401299E-2</v>
      </c>
      <c r="I29" s="38">
        <v>6.73981191222571E-2</v>
      </c>
      <c r="J29" s="38">
        <v>0.10553814002089899</v>
      </c>
      <c r="K29" s="38">
        <v>0.148902821316614</v>
      </c>
      <c r="L29" s="38">
        <v>0.179205851619645</v>
      </c>
      <c r="M29" s="38">
        <v>0.21839080459770099</v>
      </c>
      <c r="N29" s="38">
        <v>0.12800417972831801</v>
      </c>
      <c r="O29" s="38">
        <v>1</v>
      </c>
    </row>
    <row r="31" spans="1:15" x14ac:dyDescent="0.2">
      <c r="A31" s="52" t="s">
        <v>33</v>
      </c>
    </row>
    <row r="32" spans="1:15" x14ac:dyDescent="0.2">
      <c r="A32" s="52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FDA2D0-F1AF-4583-8727-EA62FD7632E2}"/>
</file>

<file path=customXml/itemProps2.xml><?xml version="1.0" encoding="utf-8"?>
<ds:datastoreItem xmlns:ds="http://schemas.openxmlformats.org/officeDocument/2006/customXml" ds:itemID="{733B3BFE-8FBD-4DFA-84E8-45156F42719E}"/>
</file>

<file path=customXml/itemProps3.xml><?xml version="1.0" encoding="utf-8"?>
<ds:datastoreItem xmlns:ds="http://schemas.openxmlformats.org/officeDocument/2006/customXml" ds:itemID="{D371393A-7E20-4679-99E5-706100D86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2018-05-15T09:42:56Z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