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2 - Pendenti al 30 giugno 2018\Distretto di TRENTO\"/>
    </mc:Choice>
  </mc:AlternateContent>
  <bookViews>
    <workbookView xWindow="0" yWindow="0" windowWidth="28800" windowHeight="12000" activeTab="2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32" i="2" l="1"/>
  <c r="E14" i="2"/>
  <c r="E23" i="2"/>
  <c r="F11" i="3"/>
  <c r="F9" i="3"/>
  <c r="F7" i="3"/>
  <c r="D30" i="2"/>
  <c r="C30" i="2"/>
  <c r="D21" i="2"/>
  <c r="C21" i="2"/>
  <c r="D12" i="2"/>
  <c r="C12" i="2"/>
  <c r="C23" i="2" l="1"/>
  <c r="C32" i="2"/>
  <c r="C14" i="2"/>
</calcChain>
</file>

<file path=xl/sharedStrings.xml><?xml version="1.0" encoding="utf-8"?>
<sst xmlns="http://schemas.openxmlformats.org/spreadsheetml/2006/main" count="97" uniqueCount="40">
  <si>
    <t>Distretto di Trento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</si>
  <si>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</si>
  <si>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</si>
  <si>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</si>
  <si>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</si>
  <si>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</si>
  <si>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</si>
  <si>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</si>
  <si>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</si>
  <si>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</si>
  <si>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</si>
  <si>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</si>
  <si>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</si>
  <si>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</si>
  <si>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</si>
  <si>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</si>
  <si>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</si>
  <si>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</si>
  <si>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</si>
  <si>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Bolzano</t>
  </si>
  <si>
    <t>Tribunale Ordinario di Rovereto</t>
  </si>
  <si>
    <t>Tribunale Ordinario di Trento</t>
  </si>
  <si>
    <t>Variazione</t>
  </si>
  <si>
    <t>TOTALE</t>
  </si>
  <si>
    <t>Circondario di Tribunale Ordinario di Bolzano</t>
  </si>
  <si>
    <t>Circondario di Tribunale Ordinario di Rovereto</t>
  </si>
  <si>
    <t>Circondario di Tribunale Ordinario di Trento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</si>
  <si>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</si>
  <si>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</si>
  <si>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</si>
  <si>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</si>
  <si>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</si>
  <si>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</si>
  <si>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</si>
  <si>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</si>
  <si>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Iscritti 
I sem 2018</t>
  </si>
  <si>
    <t>Definiti 
I sem 2018</t>
  </si>
  <si>
    <t>Pendenti al 30 giugno 2018</t>
  </si>
  <si>
    <t>Anni 2016 - 30 giugno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</si>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</sst>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0" xfId="5" applyFont="1"/>
    <xf numFmtId="0" fontId="15" fillId="0" borderId="0" xfId="11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3" fillId="0" borderId="0" xfId="17" applyFont="1"/>
    <xf numFmtId="0" fontId="18" fillId="0" borderId="0" xfId="17" applyFont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5" fillId="0" borderId="1" xfId="19" applyFont="1" applyBorder="1" applyAlignment="1">
      <alignment horizontal="right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A34" sqref="A3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8" x14ac:dyDescent="0.2">
      <c r="A7" s="62" t="s">
        <v>19</v>
      </c>
      <c r="B7" s="8" t="s">
        <v>4</v>
      </c>
      <c r="C7" s="9">
        <v>1423</v>
      </c>
      <c r="D7" s="9">
        <v>1528</v>
      </c>
      <c r="E7" s="9">
        <v>1557</v>
      </c>
      <c r="F7" s="9">
        <v>1511</v>
      </c>
      <c r="G7" s="9">
        <v>762</v>
      </c>
      <c r="H7" s="9">
        <v>868</v>
      </c>
    </row>
    <row r="8" spans="1:8" x14ac:dyDescent="0.2">
      <c r="A8" s="62" t="s">
        <v>13</v>
      </c>
      <c r="B8" s="8" t="s">
        <v>5</v>
      </c>
      <c r="C8" s="9">
        <v>269</v>
      </c>
      <c r="D8" s="9">
        <v>380</v>
      </c>
      <c r="E8" s="9">
        <v>238</v>
      </c>
      <c r="F8" s="9">
        <v>435</v>
      </c>
      <c r="G8" s="9">
        <v>129</v>
      </c>
      <c r="H8" s="9">
        <v>196</v>
      </c>
    </row>
    <row r="9" spans="1:8" x14ac:dyDescent="0.2">
      <c r="A9" s="62" t="s">
        <v>13</v>
      </c>
      <c r="B9" s="8" t="s">
        <v>6</v>
      </c>
      <c r="C9" s="9">
        <v>101</v>
      </c>
      <c r="D9" s="9">
        <v>100</v>
      </c>
      <c r="E9" s="9">
        <v>98</v>
      </c>
      <c r="F9" s="9">
        <v>105</v>
      </c>
      <c r="G9" s="9">
        <v>56</v>
      </c>
      <c r="H9" s="9">
        <v>65</v>
      </c>
    </row>
    <row r="10" spans="1:8" x14ac:dyDescent="0.2">
      <c r="A10" s="62" t="s">
        <v>13</v>
      </c>
      <c r="B10" s="8" t="s">
        <v>14</v>
      </c>
      <c r="C10" s="9">
        <v>56</v>
      </c>
      <c r="D10" s="9">
        <v>60</v>
      </c>
      <c r="E10" s="9">
        <v>59</v>
      </c>
      <c r="F10" s="9">
        <v>64</v>
      </c>
      <c r="G10" s="9">
        <v>34</v>
      </c>
      <c r="H10" s="9">
        <v>24</v>
      </c>
    </row>
    <row r="11" spans="1:8" x14ac:dyDescent="0.2">
      <c r="A11" s="62" t="s">
        <v>13</v>
      </c>
      <c r="B11" s="8" t="s">
        <v>8</v>
      </c>
      <c r="C11" s="9">
        <v>5</v>
      </c>
      <c r="D11" s="9">
        <v>11</v>
      </c>
      <c r="E11" s="9">
        <v>12</v>
      </c>
      <c r="F11" s="9">
        <v>6</v>
      </c>
      <c r="G11" s="9">
        <v>7</v>
      </c>
      <c r="H11" s="9">
        <v>8</v>
      </c>
    </row>
    <row r="12" spans="1:8" x14ac:dyDescent="0.2">
      <c r="A12" s="62"/>
      <c r="B12" s="10" t="s">
        <v>15</v>
      </c>
      <c r="C12" s="11">
        <f t="shared" ref="C12:D12" si="0">SUM(C7:C11)</f>
        <v>1854</v>
      </c>
      <c r="D12" s="11">
        <f t="shared" si="0"/>
        <v>2079</v>
      </c>
      <c r="E12" s="11">
        <f t="shared" ref="E12:F12" si="1">SUM(E7:E11)</f>
        <v>1964</v>
      </c>
      <c r="F12" s="11">
        <f t="shared" si="1"/>
        <v>2121</v>
      </c>
      <c r="G12" s="11">
        <f t="shared" ref="G12:H12" si="2">SUM(G7:G11)</f>
        <v>988</v>
      </c>
      <c r="H12" s="11">
        <f t="shared" si="2"/>
        <v>1161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60">
        <f>D12/C12</f>
        <v>1.1213592233009708</v>
      </c>
      <c r="D14" s="61"/>
      <c r="E14" s="60">
        <f>F12/E12</f>
        <v>1.0799389002036659</v>
      </c>
      <c r="F14" s="61"/>
      <c r="G14" s="60">
        <f>H12/G12</f>
        <v>1.1751012145748987</v>
      </c>
      <c r="H14" s="61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2" t="s">
        <v>20</v>
      </c>
      <c r="B16" s="8" t="s">
        <v>4</v>
      </c>
      <c r="C16" s="9">
        <v>442</v>
      </c>
      <c r="D16" s="9">
        <v>497</v>
      </c>
      <c r="E16" s="9">
        <v>411</v>
      </c>
      <c r="F16" s="9">
        <v>409</v>
      </c>
      <c r="G16" s="9">
        <v>224</v>
      </c>
      <c r="H16" s="9">
        <v>244</v>
      </c>
    </row>
    <row r="17" spans="1:8" x14ac:dyDescent="0.2">
      <c r="A17" s="62" t="s">
        <v>17</v>
      </c>
      <c r="B17" s="8" t="s">
        <v>5</v>
      </c>
      <c r="C17" s="9">
        <v>102</v>
      </c>
      <c r="D17" s="9">
        <v>136</v>
      </c>
      <c r="E17" s="9">
        <v>101</v>
      </c>
      <c r="F17" s="9">
        <v>114</v>
      </c>
      <c r="G17" s="9">
        <v>48</v>
      </c>
      <c r="H17" s="9">
        <v>74</v>
      </c>
    </row>
    <row r="18" spans="1:8" x14ac:dyDescent="0.2">
      <c r="A18" s="62" t="s">
        <v>17</v>
      </c>
      <c r="B18" s="8" t="s">
        <v>6</v>
      </c>
      <c r="C18" s="18">
        <v>66</v>
      </c>
      <c r="D18" s="9">
        <v>79</v>
      </c>
      <c r="E18" s="18">
        <v>40</v>
      </c>
      <c r="F18" s="9">
        <v>39</v>
      </c>
      <c r="G18" s="18">
        <v>21</v>
      </c>
      <c r="H18" s="9">
        <v>22</v>
      </c>
    </row>
    <row r="19" spans="1:8" x14ac:dyDescent="0.2">
      <c r="A19" s="62" t="s">
        <v>17</v>
      </c>
      <c r="B19" s="8" t="s">
        <v>14</v>
      </c>
      <c r="C19" s="9">
        <v>46</v>
      </c>
      <c r="D19" s="9">
        <v>21</v>
      </c>
      <c r="E19" s="9">
        <v>24</v>
      </c>
      <c r="F19" s="9">
        <v>43</v>
      </c>
      <c r="G19" s="9">
        <v>9</v>
      </c>
      <c r="H19" s="9">
        <v>12</v>
      </c>
    </row>
    <row r="20" spans="1:8" x14ac:dyDescent="0.2">
      <c r="A20" s="62" t="s">
        <v>17</v>
      </c>
      <c r="B20" s="8" t="s">
        <v>8</v>
      </c>
      <c r="C20" s="9">
        <v>9</v>
      </c>
      <c r="D20" s="9">
        <v>14</v>
      </c>
      <c r="E20" s="9">
        <v>5</v>
      </c>
      <c r="F20" s="9">
        <v>6</v>
      </c>
      <c r="G20" s="9">
        <v>3</v>
      </c>
      <c r="H20" s="9">
        <v>1</v>
      </c>
    </row>
    <row r="21" spans="1:8" x14ac:dyDescent="0.2">
      <c r="A21" s="62"/>
      <c r="B21" s="10" t="s">
        <v>15</v>
      </c>
      <c r="C21" s="11">
        <f t="shared" ref="C21:D21" si="3">SUM(C16:C20)</f>
        <v>665</v>
      </c>
      <c r="D21" s="11">
        <f t="shared" si="3"/>
        <v>747</v>
      </c>
      <c r="E21" s="11">
        <f t="shared" ref="E21:F21" si="4">SUM(E16:E20)</f>
        <v>581</v>
      </c>
      <c r="F21" s="11">
        <f t="shared" si="4"/>
        <v>611</v>
      </c>
      <c r="G21" s="11">
        <f t="shared" ref="G21:H21" si="5">SUM(G16:G20)</f>
        <v>305</v>
      </c>
      <c r="H21" s="11">
        <f t="shared" si="5"/>
        <v>353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60">
        <f>D21/C21</f>
        <v>1.1233082706766917</v>
      </c>
      <c r="D23" s="61"/>
      <c r="E23" s="60">
        <f>F21/E21</f>
        <v>1.0516351118760758</v>
      </c>
      <c r="F23" s="61"/>
      <c r="G23" s="60">
        <f>H21/G21</f>
        <v>1.1573770491803279</v>
      </c>
      <c r="H23" s="61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2" t="s">
        <v>21</v>
      </c>
      <c r="B25" s="8" t="s">
        <v>4</v>
      </c>
      <c r="C25" s="9">
        <v>1204</v>
      </c>
      <c r="D25" s="9">
        <v>1266</v>
      </c>
      <c r="E25" s="9">
        <v>1165</v>
      </c>
      <c r="F25" s="9">
        <v>1251</v>
      </c>
      <c r="G25" s="9">
        <v>534</v>
      </c>
      <c r="H25" s="9">
        <v>599</v>
      </c>
    </row>
    <row r="26" spans="1:8" x14ac:dyDescent="0.2">
      <c r="A26" s="62"/>
      <c r="B26" s="8" t="s">
        <v>5</v>
      </c>
      <c r="C26" s="9">
        <v>373</v>
      </c>
      <c r="D26" s="9">
        <v>279</v>
      </c>
      <c r="E26" s="9">
        <v>312</v>
      </c>
      <c r="F26" s="9">
        <v>337</v>
      </c>
      <c r="G26" s="9">
        <v>145</v>
      </c>
      <c r="H26" s="9">
        <v>206</v>
      </c>
    </row>
    <row r="27" spans="1:8" x14ac:dyDescent="0.2">
      <c r="A27" s="62"/>
      <c r="B27" s="8" t="s">
        <v>6</v>
      </c>
      <c r="C27" s="9">
        <v>159</v>
      </c>
      <c r="D27" s="9">
        <v>168</v>
      </c>
      <c r="E27" s="9">
        <v>133</v>
      </c>
      <c r="F27" s="9">
        <v>150</v>
      </c>
      <c r="G27" s="9">
        <v>65</v>
      </c>
      <c r="H27" s="9">
        <v>72</v>
      </c>
    </row>
    <row r="28" spans="1:8" x14ac:dyDescent="0.2">
      <c r="A28" s="62"/>
      <c r="B28" s="8" t="s">
        <v>14</v>
      </c>
      <c r="C28" s="9">
        <v>97</v>
      </c>
      <c r="D28" s="9">
        <v>51</v>
      </c>
      <c r="E28" s="9">
        <v>80</v>
      </c>
      <c r="F28" s="9">
        <v>74</v>
      </c>
      <c r="G28" s="9">
        <v>34</v>
      </c>
      <c r="H28" s="9">
        <v>26</v>
      </c>
    </row>
    <row r="29" spans="1:8" x14ac:dyDescent="0.2">
      <c r="A29" s="62"/>
      <c r="B29" s="8" t="s">
        <v>8</v>
      </c>
      <c r="C29" s="9">
        <v>20</v>
      </c>
      <c r="D29" s="9">
        <v>25</v>
      </c>
      <c r="E29" s="9">
        <v>17</v>
      </c>
      <c r="F29" s="9">
        <v>16</v>
      </c>
      <c r="G29" s="9">
        <v>12</v>
      </c>
      <c r="H29" s="9">
        <v>13</v>
      </c>
    </row>
    <row r="30" spans="1:8" x14ac:dyDescent="0.2">
      <c r="A30" s="62"/>
      <c r="B30" s="10" t="s">
        <v>15</v>
      </c>
      <c r="C30" s="11">
        <f t="shared" ref="C30:D30" si="6">SUM(C25:C29)</f>
        <v>1853</v>
      </c>
      <c r="D30" s="11">
        <f t="shared" si="6"/>
        <v>1789</v>
      </c>
      <c r="E30" s="11">
        <f t="shared" ref="E30:F30" si="7">SUM(E25:E29)</f>
        <v>1707</v>
      </c>
      <c r="F30" s="11">
        <f t="shared" si="7"/>
        <v>1828</v>
      </c>
      <c r="G30" s="11">
        <f t="shared" ref="G30:H30" si="8">SUM(G25:G29)</f>
        <v>790</v>
      </c>
      <c r="H30" s="11">
        <f t="shared" si="8"/>
        <v>916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60">
        <f>D30/C30</f>
        <v>0.96546141392336748</v>
      </c>
      <c r="D32" s="61"/>
      <c r="E32" s="60">
        <f>F30/E30</f>
        <v>1.0708845928529585</v>
      </c>
      <c r="F32" s="61"/>
      <c r="G32" s="60">
        <f>H30/G30</f>
        <v>1.1594936708860759</v>
      </c>
      <c r="H32" s="61"/>
    </row>
    <row r="33" spans="1:8" x14ac:dyDescent="0.2">
      <c r="C33" s="17"/>
      <c r="D33" s="17"/>
      <c r="E33" s="17"/>
      <c r="F33" s="17"/>
      <c r="G33" s="17"/>
      <c r="H33" s="17"/>
    </row>
    <row r="34" spans="1:8" ht="12.75" customHeight="1" x14ac:dyDescent="0.2">
      <c r="A34" s="40" t="s">
        <v>39</v>
      </c>
    </row>
    <row r="35" spans="1:8" x14ac:dyDescent="0.2">
      <c r="A35" s="41" t="s">
        <v>27</v>
      </c>
    </row>
    <row r="36" spans="1:8" x14ac:dyDescent="0.2">
      <c r="A36" s="34"/>
    </row>
  </sheetData>
  <mergeCells count="12">
    <mergeCell ref="A25:A30"/>
    <mergeCell ref="C32:D32"/>
    <mergeCell ref="A7:A12"/>
    <mergeCell ref="C14:D14"/>
    <mergeCell ref="A16:A21"/>
    <mergeCell ref="C23:D23"/>
    <mergeCell ref="G14:H14"/>
    <mergeCell ref="G23:H23"/>
    <mergeCell ref="G32:H32"/>
    <mergeCell ref="E14:F14"/>
    <mergeCell ref="E23:F23"/>
    <mergeCell ref="E32:F32"/>
  </mergeCells>
  <conditionalFormatting sqref="C32:D32">
    <cfRule type="cellIs" dxfId="23" priority="51" operator="greaterThan">
      <formula>1</formula>
    </cfRule>
    <cfRule type="cellIs" dxfId="22" priority="52" operator="lessThan">
      <formula>1</formula>
    </cfRule>
  </conditionalFormatting>
  <conditionalFormatting sqref="C14:D14">
    <cfRule type="cellIs" dxfId="21" priority="49" operator="greaterThan">
      <formula>1</formula>
    </cfRule>
    <cfRule type="cellIs" dxfId="20" priority="50" operator="lessThan">
      <formula>1</formula>
    </cfRule>
  </conditionalFormatting>
  <conditionalFormatting sqref="C23:D23">
    <cfRule type="cellIs" dxfId="19" priority="43" operator="greaterThan">
      <formula>1</formula>
    </cfRule>
    <cfRule type="cellIs" dxfId="18" priority="44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37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6" t="s">
        <v>33</v>
      </c>
      <c r="D6" s="21" t="s">
        <v>34</v>
      </c>
      <c r="E6" s="22"/>
      <c r="F6" s="32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37">
        <v>1217</v>
      </c>
      <c r="D7" s="25">
        <v>921</v>
      </c>
      <c r="E7" s="26"/>
      <c r="F7" s="27">
        <f>(D7-C7)/C7</f>
        <v>-0.24322103533278555</v>
      </c>
    </row>
    <row r="8" spans="1:6" ht="14.45" customHeight="1" x14ac:dyDescent="0.2">
      <c r="A8" s="29"/>
      <c r="B8" s="13"/>
      <c r="C8" s="38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37">
        <v>638</v>
      </c>
      <c r="D9" s="25">
        <v>551</v>
      </c>
      <c r="E9" s="26"/>
      <c r="F9" s="27">
        <f>(D9-C9)/C9</f>
        <v>-0.13636363636363635</v>
      </c>
    </row>
    <row r="10" spans="1:6" ht="12.75" customHeight="1" x14ac:dyDescent="0.2">
      <c r="C10" s="39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37">
        <v>1826</v>
      </c>
      <c r="D11" s="25">
        <v>1843</v>
      </c>
      <c r="E11" s="26"/>
      <c r="F11" s="27">
        <f>(D11-C11)/C11</f>
        <v>9.3099671412924419E-3</v>
      </c>
    </row>
    <row r="12" spans="1:6" x14ac:dyDescent="0.2">
      <c r="C12" s="17"/>
      <c r="D12" s="17"/>
      <c r="E12" s="14"/>
    </row>
    <row r="13" spans="1:6" x14ac:dyDescent="0.2">
      <c r="A13" s="40" t="s">
        <v>39</v>
      </c>
    </row>
    <row r="14" spans="1:6" x14ac:dyDescent="0.2">
      <c r="A14" s="41" t="s">
        <v>27</v>
      </c>
    </row>
    <row r="15" spans="1:6" x14ac:dyDescent="0.2">
      <c r="A15" s="34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15.28515625" style="58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11.5703125" style="43" customWidth="1"/>
    <col min="14" max="14" width="10.7109375" style="43" bestFit="1" customWidth="1"/>
    <col min="15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35" t="s">
        <v>37</v>
      </c>
      <c r="B4" s="46"/>
    </row>
    <row r="6" spans="1:15" x14ac:dyDescent="0.2">
      <c r="A6" s="47" t="s">
        <v>3</v>
      </c>
      <c r="B6" s="47" t="s">
        <v>12</v>
      </c>
      <c r="C6" s="48" t="s">
        <v>32</v>
      </c>
      <c r="D6" s="48">
        <v>2008</v>
      </c>
      <c r="E6" s="48">
        <v>2009</v>
      </c>
      <c r="F6" s="48">
        <v>2010</v>
      </c>
      <c r="G6" s="48">
        <v>2011</v>
      </c>
      <c r="H6" s="48">
        <v>2012</v>
      </c>
      <c r="I6" s="48">
        <v>2013</v>
      </c>
      <c r="J6" s="48">
        <v>2014</v>
      </c>
      <c r="K6" s="48">
        <v>2015</v>
      </c>
      <c r="L6" s="48">
        <v>2016</v>
      </c>
      <c r="M6" s="48">
        <v>2017</v>
      </c>
      <c r="N6" s="49">
        <v>43281</v>
      </c>
      <c r="O6" s="50" t="s">
        <v>23</v>
      </c>
    </row>
    <row r="7" spans="1:15" ht="12.75" customHeight="1" x14ac:dyDescent="0.2">
      <c r="A7" s="63" t="s">
        <v>24</v>
      </c>
      <c r="B7" s="51" t="s">
        <v>4</v>
      </c>
      <c r="C7" s="52"/>
      <c r="D7" s="52"/>
      <c r="E7" s="52"/>
      <c r="F7" s="52">
        <v>1</v>
      </c>
      <c r="G7" s="52"/>
      <c r="H7" s="52"/>
      <c r="I7" s="52">
        <v>3</v>
      </c>
      <c r="J7" s="52">
        <v>3</v>
      </c>
      <c r="K7" s="52">
        <v>5</v>
      </c>
      <c r="L7" s="52">
        <v>6</v>
      </c>
      <c r="M7" s="52">
        <v>54</v>
      </c>
      <c r="N7" s="52">
        <v>196</v>
      </c>
      <c r="O7" s="52">
        <v>268</v>
      </c>
    </row>
    <row r="8" spans="1:15" x14ac:dyDescent="0.2">
      <c r="A8" s="64"/>
      <c r="B8" s="51" t="s">
        <v>5</v>
      </c>
      <c r="C8" s="52"/>
      <c r="D8" s="52"/>
      <c r="E8" s="52"/>
      <c r="F8" s="52">
        <v>3</v>
      </c>
      <c r="G8" s="52">
        <v>1</v>
      </c>
      <c r="H8" s="52">
        <v>3</v>
      </c>
      <c r="I8" s="52">
        <v>6</v>
      </c>
      <c r="J8" s="52">
        <v>20</v>
      </c>
      <c r="K8" s="52">
        <v>26</v>
      </c>
      <c r="L8" s="52">
        <v>55</v>
      </c>
      <c r="M8" s="52">
        <v>97</v>
      </c>
      <c r="N8" s="52">
        <v>104</v>
      </c>
      <c r="O8" s="52">
        <v>315</v>
      </c>
    </row>
    <row r="9" spans="1:15" x14ac:dyDescent="0.2">
      <c r="A9" s="64"/>
      <c r="B9" s="51" t="s">
        <v>6</v>
      </c>
      <c r="C9" s="52"/>
      <c r="D9" s="52"/>
      <c r="E9" s="52"/>
      <c r="F9" s="52"/>
      <c r="G9" s="52"/>
      <c r="H9" s="52"/>
      <c r="I9" s="52"/>
      <c r="J9" s="52"/>
      <c r="K9" s="52"/>
      <c r="L9" s="52">
        <v>1</v>
      </c>
      <c r="M9" s="52">
        <v>1</v>
      </c>
      <c r="N9" s="52">
        <v>13</v>
      </c>
      <c r="O9" s="52">
        <v>15</v>
      </c>
    </row>
    <row r="10" spans="1:15" x14ac:dyDescent="0.2">
      <c r="A10" s="64"/>
      <c r="B10" s="51" t="s">
        <v>7</v>
      </c>
      <c r="C10" s="52">
        <v>6</v>
      </c>
      <c r="D10" s="52">
        <v>2</v>
      </c>
      <c r="E10" s="52">
        <v>5</v>
      </c>
      <c r="F10" s="52">
        <v>11</v>
      </c>
      <c r="G10" s="52">
        <v>10</v>
      </c>
      <c r="H10" s="52">
        <v>21</v>
      </c>
      <c r="I10" s="52">
        <v>36</v>
      </c>
      <c r="J10" s="52">
        <v>33</v>
      </c>
      <c r="K10" s="52">
        <v>42</v>
      </c>
      <c r="L10" s="52">
        <v>39</v>
      </c>
      <c r="M10" s="52">
        <v>53</v>
      </c>
      <c r="N10" s="52">
        <v>33</v>
      </c>
      <c r="O10" s="52">
        <v>291</v>
      </c>
    </row>
    <row r="11" spans="1:15" x14ac:dyDescent="0.2">
      <c r="A11" s="64"/>
      <c r="B11" s="51" t="s">
        <v>8</v>
      </c>
      <c r="C11" s="52"/>
      <c r="D11" s="53"/>
      <c r="E11" s="53"/>
      <c r="F11" s="52"/>
      <c r="G11" s="52">
        <v>2</v>
      </c>
      <c r="H11" s="52">
        <v>4</v>
      </c>
      <c r="I11" s="52">
        <v>2</v>
      </c>
      <c r="J11" s="52">
        <v>7</v>
      </c>
      <c r="K11" s="52">
        <v>3</v>
      </c>
      <c r="L11" s="52">
        <v>4</v>
      </c>
      <c r="M11" s="52">
        <v>6</v>
      </c>
      <c r="N11" s="52">
        <v>4</v>
      </c>
      <c r="O11" s="52">
        <v>32</v>
      </c>
    </row>
    <row r="12" spans="1:15" x14ac:dyDescent="0.2">
      <c r="A12" s="64"/>
      <c r="B12" s="54" t="s">
        <v>9</v>
      </c>
      <c r="C12" s="55">
        <v>6</v>
      </c>
      <c r="D12" s="55">
        <v>2</v>
      </c>
      <c r="E12" s="55">
        <v>5</v>
      </c>
      <c r="F12" s="55">
        <v>15</v>
      </c>
      <c r="G12" s="55">
        <v>13</v>
      </c>
      <c r="H12" s="55">
        <v>28</v>
      </c>
      <c r="I12" s="55">
        <v>47</v>
      </c>
      <c r="J12" s="55">
        <v>63</v>
      </c>
      <c r="K12" s="55">
        <v>76</v>
      </c>
      <c r="L12" s="55">
        <v>105</v>
      </c>
      <c r="M12" s="55">
        <v>211</v>
      </c>
      <c r="N12" s="55">
        <v>350</v>
      </c>
      <c r="O12" s="55">
        <v>921</v>
      </c>
    </row>
    <row r="13" spans="1:15" x14ac:dyDescent="0.2">
      <c r="A13" s="65"/>
      <c r="B13" s="56" t="s">
        <v>10</v>
      </c>
      <c r="C13" s="57">
        <v>6.5146579804560298E-3</v>
      </c>
      <c r="D13" s="57">
        <v>2.1715526601520101E-3</v>
      </c>
      <c r="E13" s="57">
        <v>5.4288816503800198E-3</v>
      </c>
      <c r="F13" s="57">
        <v>1.62866449511401E-2</v>
      </c>
      <c r="G13" s="57">
        <v>1.4115092290988099E-2</v>
      </c>
      <c r="H13" s="57">
        <v>3.04017372421281E-2</v>
      </c>
      <c r="I13" s="57">
        <v>5.1031487513572199E-2</v>
      </c>
      <c r="J13" s="57">
        <v>6.8403908794788304E-2</v>
      </c>
      <c r="K13" s="57">
        <v>8.2519001085776297E-2</v>
      </c>
      <c r="L13" s="57">
        <v>0.11400651465797999</v>
      </c>
      <c r="M13" s="57">
        <v>0.22909880564603699</v>
      </c>
      <c r="N13" s="57">
        <v>0.38002171552660202</v>
      </c>
      <c r="O13" s="57">
        <v>1</v>
      </c>
    </row>
    <row r="14" spans="1:15" x14ac:dyDescent="0.2">
      <c r="C14" s="59"/>
      <c r="D14" s="59"/>
      <c r="E14" s="59"/>
      <c r="F14" s="59"/>
      <c r="G14" s="59"/>
    </row>
    <row r="15" spans="1:15" ht="12.75" customHeight="1" x14ac:dyDescent="0.2">
      <c r="A15" s="63" t="s">
        <v>25</v>
      </c>
      <c r="B15" s="51" t="s">
        <v>4</v>
      </c>
      <c r="C15" s="52"/>
      <c r="D15" s="52"/>
      <c r="E15" s="52"/>
      <c r="F15" s="52"/>
      <c r="G15" s="52"/>
      <c r="H15" s="52"/>
      <c r="I15" s="52"/>
      <c r="J15" s="52"/>
      <c r="K15" s="52">
        <v>1</v>
      </c>
      <c r="L15" s="52">
        <v>1</v>
      </c>
      <c r="M15" s="52">
        <v>10</v>
      </c>
      <c r="N15" s="52">
        <v>48</v>
      </c>
      <c r="O15" s="52">
        <v>60</v>
      </c>
    </row>
    <row r="16" spans="1:15" x14ac:dyDescent="0.2">
      <c r="A16" s="64"/>
      <c r="B16" s="51" t="s">
        <v>5</v>
      </c>
      <c r="C16" s="52">
        <v>6</v>
      </c>
      <c r="D16" s="52">
        <v>3</v>
      </c>
      <c r="E16" s="52">
        <v>5</v>
      </c>
      <c r="F16" s="52">
        <v>10</v>
      </c>
      <c r="G16" s="52">
        <v>9</v>
      </c>
      <c r="H16" s="52">
        <v>16</v>
      </c>
      <c r="I16" s="52">
        <v>30</v>
      </c>
      <c r="J16" s="52">
        <v>34</v>
      </c>
      <c r="K16" s="52">
        <v>42</v>
      </c>
      <c r="L16" s="52">
        <v>58</v>
      </c>
      <c r="M16" s="52">
        <v>60</v>
      </c>
      <c r="N16" s="52">
        <v>37</v>
      </c>
      <c r="O16" s="52">
        <v>310</v>
      </c>
    </row>
    <row r="17" spans="1:15" x14ac:dyDescent="0.2">
      <c r="A17" s="64"/>
      <c r="B17" s="51" t="s">
        <v>6</v>
      </c>
      <c r="C17" s="52">
        <v>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>
        <v>7</v>
      </c>
      <c r="O17" s="52">
        <v>8</v>
      </c>
    </row>
    <row r="18" spans="1:15" x14ac:dyDescent="0.2">
      <c r="A18" s="64"/>
      <c r="B18" s="51" t="s">
        <v>7</v>
      </c>
      <c r="C18" s="52">
        <v>6</v>
      </c>
      <c r="D18" s="52">
        <v>2</v>
      </c>
      <c r="E18" s="52">
        <v>4</v>
      </c>
      <c r="F18" s="52">
        <v>4</v>
      </c>
      <c r="G18" s="52">
        <v>5</v>
      </c>
      <c r="H18" s="52">
        <v>10</v>
      </c>
      <c r="I18" s="52">
        <v>20</v>
      </c>
      <c r="J18" s="52">
        <v>25</v>
      </c>
      <c r="K18" s="52">
        <v>29</v>
      </c>
      <c r="L18" s="52">
        <v>30</v>
      </c>
      <c r="M18" s="52">
        <v>23</v>
      </c>
      <c r="N18" s="52">
        <v>9</v>
      </c>
      <c r="O18" s="52">
        <v>167</v>
      </c>
    </row>
    <row r="19" spans="1:15" x14ac:dyDescent="0.2">
      <c r="A19" s="64"/>
      <c r="B19" s="51" t="s">
        <v>8</v>
      </c>
      <c r="C19" s="52"/>
      <c r="D19" s="53"/>
      <c r="E19" s="53"/>
      <c r="F19" s="52"/>
      <c r="G19" s="52"/>
      <c r="H19" s="52"/>
      <c r="I19" s="52"/>
      <c r="J19" s="52">
        <v>1</v>
      </c>
      <c r="K19" s="52"/>
      <c r="L19" s="52"/>
      <c r="M19" s="52">
        <v>2</v>
      </c>
      <c r="N19" s="52">
        <v>3</v>
      </c>
      <c r="O19" s="52">
        <v>6</v>
      </c>
    </row>
    <row r="20" spans="1:15" x14ac:dyDescent="0.2">
      <c r="A20" s="64"/>
      <c r="B20" s="54" t="s">
        <v>9</v>
      </c>
      <c r="C20" s="55">
        <v>13</v>
      </c>
      <c r="D20" s="55">
        <v>5</v>
      </c>
      <c r="E20" s="55">
        <v>9</v>
      </c>
      <c r="F20" s="55">
        <v>14</v>
      </c>
      <c r="G20" s="55">
        <v>14</v>
      </c>
      <c r="H20" s="55">
        <v>26</v>
      </c>
      <c r="I20" s="55">
        <v>50</v>
      </c>
      <c r="J20" s="55">
        <v>60</v>
      </c>
      <c r="K20" s="55">
        <v>72</v>
      </c>
      <c r="L20" s="55">
        <v>89</v>
      </c>
      <c r="M20" s="55">
        <v>95</v>
      </c>
      <c r="N20" s="55">
        <v>104</v>
      </c>
      <c r="O20" s="55">
        <v>551</v>
      </c>
    </row>
    <row r="21" spans="1:15" x14ac:dyDescent="0.2">
      <c r="A21" s="65"/>
      <c r="B21" s="56" t="s">
        <v>10</v>
      </c>
      <c r="C21" s="57">
        <v>2.3593466424682401E-2</v>
      </c>
      <c r="D21" s="57">
        <v>9.07441016333938E-3</v>
      </c>
      <c r="E21" s="57">
        <v>1.6333938294010902E-2</v>
      </c>
      <c r="F21" s="57">
        <v>2.5408348457350301E-2</v>
      </c>
      <c r="G21" s="57">
        <v>2.5408348457350301E-2</v>
      </c>
      <c r="H21" s="57">
        <v>4.7186932849364802E-2</v>
      </c>
      <c r="I21" s="57">
        <v>9.0744101633393803E-2</v>
      </c>
      <c r="J21" s="57">
        <v>0.108892921960073</v>
      </c>
      <c r="K21" s="57">
        <v>0.13067150635208699</v>
      </c>
      <c r="L21" s="57">
        <v>0.161524500907441</v>
      </c>
      <c r="M21" s="57">
        <v>0.17241379310344801</v>
      </c>
      <c r="N21" s="57">
        <v>0.18874773139745901</v>
      </c>
      <c r="O21" s="57">
        <v>1</v>
      </c>
    </row>
    <row r="22" spans="1:15" x14ac:dyDescent="0.2">
      <c r="C22" s="59"/>
      <c r="D22" s="59"/>
      <c r="E22" s="59"/>
      <c r="F22" s="59"/>
      <c r="G22" s="59"/>
    </row>
    <row r="23" spans="1:15" ht="12.75" customHeight="1" x14ac:dyDescent="0.2">
      <c r="A23" s="63" t="s">
        <v>26</v>
      </c>
      <c r="B23" s="51" t="s">
        <v>4</v>
      </c>
      <c r="C23" s="52"/>
      <c r="D23" s="52"/>
      <c r="E23" s="52"/>
      <c r="F23" s="52"/>
      <c r="G23" s="52">
        <v>2</v>
      </c>
      <c r="H23" s="52">
        <v>3</v>
      </c>
      <c r="I23" s="52">
        <v>1</v>
      </c>
      <c r="J23" s="52">
        <v>7</v>
      </c>
      <c r="K23" s="52">
        <v>16</v>
      </c>
      <c r="L23" s="52">
        <v>21</v>
      </c>
      <c r="M23" s="52">
        <v>48</v>
      </c>
      <c r="N23" s="52">
        <v>130</v>
      </c>
      <c r="O23" s="52">
        <v>228</v>
      </c>
    </row>
    <row r="24" spans="1:15" x14ac:dyDescent="0.2">
      <c r="A24" s="64"/>
      <c r="B24" s="51" t="s">
        <v>5</v>
      </c>
      <c r="C24" s="52">
        <v>5</v>
      </c>
      <c r="D24" s="52">
        <v>10</v>
      </c>
      <c r="E24" s="52">
        <v>16</v>
      </c>
      <c r="F24" s="52">
        <v>35</v>
      </c>
      <c r="G24" s="52">
        <v>36</v>
      </c>
      <c r="H24" s="52">
        <v>74</v>
      </c>
      <c r="I24" s="52">
        <v>80</v>
      </c>
      <c r="J24" s="52">
        <v>116</v>
      </c>
      <c r="K24" s="52">
        <v>170</v>
      </c>
      <c r="L24" s="52">
        <v>212</v>
      </c>
      <c r="M24" s="52">
        <v>216</v>
      </c>
      <c r="N24" s="52">
        <v>128</v>
      </c>
      <c r="O24" s="52">
        <v>1098</v>
      </c>
    </row>
    <row r="25" spans="1:15" x14ac:dyDescent="0.2">
      <c r="A25" s="64"/>
      <c r="B25" s="51" t="s">
        <v>6</v>
      </c>
      <c r="C25" s="52"/>
      <c r="D25" s="52"/>
      <c r="E25" s="52"/>
      <c r="F25" s="52"/>
      <c r="G25" s="52"/>
      <c r="H25" s="52"/>
      <c r="I25" s="52"/>
      <c r="J25" s="52"/>
      <c r="K25" s="52"/>
      <c r="L25" s="52">
        <v>1</v>
      </c>
      <c r="M25" s="52"/>
      <c r="N25" s="52">
        <v>25</v>
      </c>
      <c r="O25" s="52">
        <v>26</v>
      </c>
    </row>
    <row r="26" spans="1:15" x14ac:dyDescent="0.2">
      <c r="A26" s="64"/>
      <c r="B26" s="51" t="s">
        <v>7</v>
      </c>
      <c r="C26" s="52">
        <v>10</v>
      </c>
      <c r="D26" s="52">
        <v>1</v>
      </c>
      <c r="E26" s="52">
        <v>5</v>
      </c>
      <c r="F26" s="52">
        <v>23</v>
      </c>
      <c r="G26" s="52">
        <v>19</v>
      </c>
      <c r="H26" s="52">
        <v>26</v>
      </c>
      <c r="I26" s="52">
        <v>33</v>
      </c>
      <c r="J26" s="52">
        <v>67</v>
      </c>
      <c r="K26" s="52">
        <v>83</v>
      </c>
      <c r="L26" s="52">
        <v>92</v>
      </c>
      <c r="M26" s="52">
        <v>78</v>
      </c>
      <c r="N26" s="52">
        <v>34</v>
      </c>
      <c r="O26" s="52">
        <v>471</v>
      </c>
    </row>
    <row r="27" spans="1:15" x14ac:dyDescent="0.2">
      <c r="A27" s="64"/>
      <c r="B27" s="51" t="s">
        <v>8</v>
      </c>
      <c r="C27" s="52"/>
      <c r="D27" s="53"/>
      <c r="E27" s="53"/>
      <c r="F27" s="52"/>
      <c r="G27" s="52">
        <v>1</v>
      </c>
      <c r="H27" s="52">
        <v>1</v>
      </c>
      <c r="I27" s="52">
        <v>2</v>
      </c>
      <c r="J27" s="52">
        <v>1</v>
      </c>
      <c r="K27" s="52"/>
      <c r="L27" s="52">
        <v>1</v>
      </c>
      <c r="M27" s="52">
        <v>7</v>
      </c>
      <c r="N27" s="52">
        <v>7</v>
      </c>
      <c r="O27" s="52">
        <v>20</v>
      </c>
    </row>
    <row r="28" spans="1:15" x14ac:dyDescent="0.2">
      <c r="A28" s="64"/>
      <c r="B28" s="54" t="s">
        <v>9</v>
      </c>
      <c r="C28" s="55">
        <v>15</v>
      </c>
      <c r="D28" s="55">
        <v>11</v>
      </c>
      <c r="E28" s="55">
        <v>21</v>
      </c>
      <c r="F28" s="55">
        <v>58</v>
      </c>
      <c r="G28" s="55">
        <v>58</v>
      </c>
      <c r="H28" s="55">
        <v>104</v>
      </c>
      <c r="I28" s="55">
        <v>116</v>
      </c>
      <c r="J28" s="55">
        <v>191</v>
      </c>
      <c r="K28" s="55">
        <v>269</v>
      </c>
      <c r="L28" s="55">
        <v>327</v>
      </c>
      <c r="M28" s="55">
        <v>349</v>
      </c>
      <c r="N28" s="55">
        <v>324</v>
      </c>
      <c r="O28" s="55">
        <v>1843</v>
      </c>
    </row>
    <row r="29" spans="1:15" x14ac:dyDescent="0.2">
      <c r="A29" s="65"/>
      <c r="B29" s="56" t="s">
        <v>10</v>
      </c>
      <c r="C29" s="57">
        <v>8.1389039609332595E-3</v>
      </c>
      <c r="D29" s="57">
        <v>5.9685295713510604E-3</v>
      </c>
      <c r="E29" s="57">
        <v>1.13944655453066E-2</v>
      </c>
      <c r="F29" s="57">
        <v>3.1470428648941902E-2</v>
      </c>
      <c r="G29" s="57">
        <v>3.1470428648941902E-2</v>
      </c>
      <c r="H29" s="57">
        <v>5.64297341291373E-2</v>
      </c>
      <c r="I29" s="57">
        <v>6.2940857297883901E-2</v>
      </c>
      <c r="J29" s="57">
        <v>0.10363537710255</v>
      </c>
      <c r="K29" s="57">
        <v>0.14595767769940299</v>
      </c>
      <c r="L29" s="57">
        <v>0.17742810634834499</v>
      </c>
      <c r="M29" s="57">
        <v>0.18936516549104701</v>
      </c>
      <c r="N29" s="57">
        <v>0.17580032555615799</v>
      </c>
      <c r="O29" s="57">
        <v>1</v>
      </c>
    </row>
    <row r="31" spans="1:15" x14ac:dyDescent="0.2">
      <c r="A31" s="40" t="s">
        <v>39</v>
      </c>
    </row>
    <row r="32" spans="1:15" x14ac:dyDescent="0.2">
      <c r="A32" s="41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1E7E81-A7F7-4EA9-9909-E1C968403847}"/>
</file>

<file path=customXml/itemProps2.xml><?xml version="1.0" encoding="utf-8"?>
<ds:datastoreItem xmlns:ds="http://schemas.openxmlformats.org/officeDocument/2006/customXml" ds:itemID="{E54FDC70-9D85-455C-9FB6-6FCE06B75F98}"/>
</file>

<file path=customXml/itemProps3.xml><?xml version="1.0" encoding="utf-8"?>
<ds:datastoreItem xmlns:ds="http://schemas.openxmlformats.org/officeDocument/2006/customXml" ds:itemID="{91BC824D-4340-4B00-B9BE-987E31484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2016-09-26T13:23:32Z</cp:lastPrinted>
  <dcterms:created xsi:type="dcterms:W3CDTF">2016-09-15T08:47:00Z</dcterms:created>
  <dcterms:modified xsi:type="dcterms:W3CDTF">2018-10-05T11:45:53Z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