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TRENTO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32" i="2" l="1"/>
  <c r="E14" i="2"/>
  <c r="E23" i="2"/>
  <c r="F11" i="3"/>
  <c r="F9" i="3"/>
  <c r="F7" i="3"/>
  <c r="D30" i="2"/>
  <c r="C30" i="2"/>
  <c r="D21" i="2"/>
  <c r="C21" i="2"/>
  <c r="D12" i="2"/>
  <c r="C12" i="2"/>
  <c r="C23" i="2" l="1"/>
  <c r="C32" i="2"/>
  <c r="C14" i="2"/>
</calcChain>
</file>

<file path=xl/sharedStrings.xml><?xml version="1.0" encoding="utf-8"?>
<sst xmlns="http://schemas.openxmlformats.org/spreadsheetml/2006/main" count="97" uniqueCount="40">
  <si>
    <t>Distretto di Trento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</si>
  <si>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</si>
  <si>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</si>
  <si>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</si>
  <si>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</si>
  <si>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</si>
  <si>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</si>
  <si>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</si>
  <si>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</si>
  <si>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</si>
  <si>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</si>
  <si>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</si>
  <si>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</si>
  <si>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</si>
  <si>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</si>
  <si>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</si>
  <si>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</si>
  <si>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</si>
  <si>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</si>
  <si>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Bolzano</t>
  </si>
  <si>
    <t>Tribunale Ordinario di Rovereto</t>
  </si>
  <si>
    <t>Tribunale Ordinario di Trento</t>
  </si>
  <si>
    <t>Variazione</t>
  </si>
  <si>
    <t>TOTALE</t>
  </si>
  <si>
    <t>Circondario di Tribunale Ordinario di Bolzano</t>
  </si>
  <si>
    <t>Circondario di Tribunale Ordinario di Rovereto</t>
  </si>
  <si>
    <t>Circondario di Tribunale Ordinario di Trento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</si>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</sst>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0" fontId="17" fillId="0" borderId="0" xfId="5" applyFont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J28" sqref="J28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0" t="s">
        <v>34</v>
      </c>
      <c r="B4" s="36"/>
      <c r="C4" s="37"/>
      <c r="D4" s="37"/>
      <c r="E4" s="37"/>
      <c r="F4" s="37"/>
      <c r="G4" s="37"/>
      <c r="H4" s="37"/>
    </row>
    <row r="5" spans="1:8" x14ac:dyDescent="0.2">
      <c r="A5" s="30"/>
      <c r="B5" s="36"/>
      <c r="C5" s="37"/>
      <c r="D5" s="37"/>
      <c r="E5" s="37"/>
      <c r="F5" s="37"/>
      <c r="G5" s="37"/>
      <c r="H5" s="37"/>
    </row>
    <row r="6" spans="1:8" ht="25.5" x14ac:dyDescent="0.2">
      <c r="A6" s="38" t="s">
        <v>3</v>
      </c>
      <c r="B6" s="38" t="s">
        <v>12</v>
      </c>
      <c r="C6" s="29" t="s">
        <v>28</v>
      </c>
      <c r="D6" s="29" t="s">
        <v>29</v>
      </c>
      <c r="E6" s="29" t="s">
        <v>30</v>
      </c>
      <c r="F6" s="29" t="s">
        <v>31</v>
      </c>
      <c r="G6" s="29" t="s">
        <v>35</v>
      </c>
      <c r="H6" s="29" t="s">
        <v>36</v>
      </c>
    </row>
    <row r="7" spans="1:8" x14ac:dyDescent="0.2">
      <c r="A7" s="42" t="s">
        <v>19</v>
      </c>
      <c r="B7" s="6" t="s">
        <v>4</v>
      </c>
      <c r="C7" s="7">
        <v>1423</v>
      </c>
      <c r="D7" s="7">
        <v>1528</v>
      </c>
      <c r="E7" s="7">
        <v>1557</v>
      </c>
      <c r="F7" s="7">
        <v>1511</v>
      </c>
      <c r="G7" s="7">
        <v>1434</v>
      </c>
      <c r="H7" s="7">
        <v>1533</v>
      </c>
    </row>
    <row r="8" spans="1:8" x14ac:dyDescent="0.2">
      <c r="A8" s="42" t="s">
        <v>13</v>
      </c>
      <c r="B8" s="6" t="s">
        <v>5</v>
      </c>
      <c r="C8" s="7">
        <v>269</v>
      </c>
      <c r="D8" s="7">
        <v>380</v>
      </c>
      <c r="E8" s="7">
        <v>238</v>
      </c>
      <c r="F8" s="7">
        <v>435</v>
      </c>
      <c r="G8" s="7">
        <v>226</v>
      </c>
      <c r="H8" s="7">
        <v>328</v>
      </c>
    </row>
    <row r="9" spans="1:8" x14ac:dyDescent="0.2">
      <c r="A9" s="42" t="s">
        <v>13</v>
      </c>
      <c r="B9" s="6" t="s">
        <v>6</v>
      </c>
      <c r="C9" s="7">
        <v>101</v>
      </c>
      <c r="D9" s="7">
        <v>100</v>
      </c>
      <c r="E9" s="7">
        <v>98</v>
      </c>
      <c r="F9" s="7">
        <v>105</v>
      </c>
      <c r="G9" s="7">
        <v>96</v>
      </c>
      <c r="H9" s="7">
        <v>103</v>
      </c>
    </row>
    <row r="10" spans="1:8" x14ac:dyDescent="0.2">
      <c r="A10" s="42" t="s">
        <v>13</v>
      </c>
      <c r="B10" s="6" t="s">
        <v>14</v>
      </c>
      <c r="C10" s="7">
        <v>56</v>
      </c>
      <c r="D10" s="7">
        <v>60</v>
      </c>
      <c r="E10" s="7">
        <v>59</v>
      </c>
      <c r="F10" s="7">
        <v>64</v>
      </c>
      <c r="G10" s="7">
        <v>55</v>
      </c>
      <c r="H10" s="7">
        <v>61</v>
      </c>
    </row>
    <row r="11" spans="1:8" x14ac:dyDescent="0.2">
      <c r="A11" s="42" t="s">
        <v>13</v>
      </c>
      <c r="B11" s="6" t="s">
        <v>8</v>
      </c>
      <c r="C11" s="7">
        <v>5</v>
      </c>
      <c r="D11" s="7">
        <v>11</v>
      </c>
      <c r="E11" s="7">
        <v>12</v>
      </c>
      <c r="F11" s="7">
        <v>6</v>
      </c>
      <c r="G11" s="7">
        <v>11</v>
      </c>
      <c r="H11" s="7">
        <v>13</v>
      </c>
    </row>
    <row r="12" spans="1:8" x14ac:dyDescent="0.2">
      <c r="A12" s="42"/>
      <c r="B12" s="8" t="s">
        <v>15</v>
      </c>
      <c r="C12" s="9">
        <f t="shared" ref="C12:D12" si="0">SUM(C7:C11)</f>
        <v>1854</v>
      </c>
      <c r="D12" s="9">
        <f t="shared" si="0"/>
        <v>2079</v>
      </c>
      <c r="E12" s="9">
        <f t="shared" ref="E12:F12" si="1">SUM(E7:E11)</f>
        <v>1964</v>
      </c>
      <c r="F12" s="9">
        <f t="shared" si="1"/>
        <v>2121</v>
      </c>
      <c r="G12" s="9">
        <f t="shared" ref="G12:H12" si="2">SUM(G7:G11)</f>
        <v>1822</v>
      </c>
      <c r="H12" s="9">
        <f t="shared" si="2"/>
        <v>2038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3">
        <f>D12/C12</f>
        <v>1.1213592233009708</v>
      </c>
      <c r="D14" s="44"/>
      <c r="E14" s="43">
        <f>F12/E12</f>
        <v>1.0799389002036659</v>
      </c>
      <c r="F14" s="44"/>
      <c r="G14" s="43">
        <f>H12/G12</f>
        <v>1.1185510428100989</v>
      </c>
      <c r="H14" s="44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2" t="s">
        <v>20</v>
      </c>
      <c r="B16" s="6" t="s">
        <v>4</v>
      </c>
      <c r="C16" s="7">
        <v>442</v>
      </c>
      <c r="D16" s="7">
        <v>497</v>
      </c>
      <c r="E16" s="7">
        <v>411</v>
      </c>
      <c r="F16" s="7">
        <v>409</v>
      </c>
      <c r="G16" s="7">
        <v>459</v>
      </c>
      <c r="H16" s="7">
        <v>448</v>
      </c>
    </row>
    <row r="17" spans="1:8" x14ac:dyDescent="0.2">
      <c r="A17" s="42" t="s">
        <v>17</v>
      </c>
      <c r="B17" s="6" t="s">
        <v>5</v>
      </c>
      <c r="C17" s="7">
        <v>102</v>
      </c>
      <c r="D17" s="7">
        <v>136</v>
      </c>
      <c r="E17" s="7">
        <v>101</v>
      </c>
      <c r="F17" s="7">
        <v>114</v>
      </c>
      <c r="G17" s="7">
        <v>79</v>
      </c>
      <c r="H17" s="7">
        <v>166</v>
      </c>
    </row>
    <row r="18" spans="1:8" x14ac:dyDescent="0.2">
      <c r="A18" s="42" t="s">
        <v>17</v>
      </c>
      <c r="B18" s="6" t="s">
        <v>6</v>
      </c>
      <c r="C18" s="16">
        <v>66</v>
      </c>
      <c r="D18" s="7">
        <v>79</v>
      </c>
      <c r="E18" s="16">
        <v>40</v>
      </c>
      <c r="F18" s="7">
        <v>39</v>
      </c>
      <c r="G18" s="16">
        <v>47</v>
      </c>
      <c r="H18" s="7">
        <v>48</v>
      </c>
    </row>
    <row r="19" spans="1:8" x14ac:dyDescent="0.2">
      <c r="A19" s="42" t="s">
        <v>17</v>
      </c>
      <c r="B19" s="6" t="s">
        <v>14</v>
      </c>
      <c r="C19" s="7">
        <v>46</v>
      </c>
      <c r="D19" s="7">
        <v>21</v>
      </c>
      <c r="E19" s="7">
        <v>24</v>
      </c>
      <c r="F19" s="7">
        <v>43</v>
      </c>
      <c r="G19" s="7">
        <v>18</v>
      </c>
      <c r="H19" s="7">
        <v>35</v>
      </c>
    </row>
    <row r="20" spans="1:8" x14ac:dyDescent="0.2">
      <c r="A20" s="42" t="s">
        <v>17</v>
      </c>
      <c r="B20" s="6" t="s">
        <v>8</v>
      </c>
      <c r="C20" s="7">
        <v>9</v>
      </c>
      <c r="D20" s="7">
        <v>14</v>
      </c>
      <c r="E20" s="7">
        <v>5</v>
      </c>
      <c r="F20" s="7">
        <v>6</v>
      </c>
      <c r="G20" s="7">
        <v>3</v>
      </c>
      <c r="H20" s="7">
        <v>6</v>
      </c>
    </row>
    <row r="21" spans="1:8" x14ac:dyDescent="0.2">
      <c r="A21" s="42"/>
      <c r="B21" s="8" t="s">
        <v>15</v>
      </c>
      <c r="C21" s="9">
        <f t="shared" ref="C21:D21" si="3">SUM(C16:C20)</f>
        <v>665</v>
      </c>
      <c r="D21" s="9">
        <f t="shared" si="3"/>
        <v>747</v>
      </c>
      <c r="E21" s="9">
        <f t="shared" ref="E21:F21" si="4">SUM(E16:E20)</f>
        <v>581</v>
      </c>
      <c r="F21" s="9">
        <f t="shared" si="4"/>
        <v>611</v>
      </c>
      <c r="G21" s="9">
        <f t="shared" ref="G21:H21" si="5">SUM(G16:G20)</f>
        <v>606</v>
      </c>
      <c r="H21" s="9">
        <f t="shared" si="5"/>
        <v>703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3">
        <f>D21/C21</f>
        <v>1.1233082706766917</v>
      </c>
      <c r="D23" s="44"/>
      <c r="E23" s="43">
        <f>F21/E21</f>
        <v>1.0516351118760758</v>
      </c>
      <c r="F23" s="44"/>
      <c r="G23" s="43">
        <f>H21/G21</f>
        <v>1.1600660066006601</v>
      </c>
      <c r="H23" s="44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2" t="s">
        <v>21</v>
      </c>
      <c r="B25" s="6" t="s">
        <v>4</v>
      </c>
      <c r="C25" s="7">
        <v>1204</v>
      </c>
      <c r="D25" s="7">
        <v>1266</v>
      </c>
      <c r="E25" s="7">
        <v>1165</v>
      </c>
      <c r="F25" s="7">
        <v>1251</v>
      </c>
      <c r="G25" s="7">
        <v>993</v>
      </c>
      <c r="H25" s="7">
        <v>1087</v>
      </c>
    </row>
    <row r="26" spans="1:8" x14ac:dyDescent="0.2">
      <c r="A26" s="42"/>
      <c r="B26" s="6" t="s">
        <v>5</v>
      </c>
      <c r="C26" s="7">
        <v>373</v>
      </c>
      <c r="D26" s="7">
        <v>279</v>
      </c>
      <c r="E26" s="7">
        <v>312</v>
      </c>
      <c r="F26" s="7">
        <v>337</v>
      </c>
      <c r="G26" s="7">
        <v>244</v>
      </c>
      <c r="H26" s="7">
        <v>408</v>
      </c>
    </row>
    <row r="27" spans="1:8" x14ac:dyDescent="0.2">
      <c r="A27" s="42"/>
      <c r="B27" s="6" t="s">
        <v>6</v>
      </c>
      <c r="C27" s="7">
        <v>159</v>
      </c>
      <c r="D27" s="7">
        <v>168</v>
      </c>
      <c r="E27" s="7">
        <v>133</v>
      </c>
      <c r="F27" s="7">
        <v>150</v>
      </c>
      <c r="G27" s="7">
        <v>123</v>
      </c>
      <c r="H27" s="7">
        <v>111</v>
      </c>
    </row>
    <row r="28" spans="1:8" x14ac:dyDescent="0.2">
      <c r="A28" s="42"/>
      <c r="B28" s="6" t="s">
        <v>14</v>
      </c>
      <c r="C28" s="7">
        <v>97</v>
      </c>
      <c r="D28" s="7">
        <v>51</v>
      </c>
      <c r="E28" s="7">
        <v>80</v>
      </c>
      <c r="F28" s="7">
        <v>74</v>
      </c>
      <c r="G28" s="7">
        <v>56</v>
      </c>
      <c r="H28" s="7">
        <v>64</v>
      </c>
    </row>
    <row r="29" spans="1:8" x14ac:dyDescent="0.2">
      <c r="A29" s="42"/>
      <c r="B29" s="6" t="s">
        <v>8</v>
      </c>
      <c r="C29" s="7">
        <v>20</v>
      </c>
      <c r="D29" s="7">
        <v>25</v>
      </c>
      <c r="E29" s="7">
        <v>17</v>
      </c>
      <c r="F29" s="7">
        <v>16</v>
      </c>
      <c r="G29" s="7">
        <v>23</v>
      </c>
      <c r="H29" s="7">
        <v>28</v>
      </c>
    </row>
    <row r="30" spans="1:8" x14ac:dyDescent="0.2">
      <c r="A30" s="42"/>
      <c r="B30" s="8" t="s">
        <v>15</v>
      </c>
      <c r="C30" s="9">
        <f t="shared" ref="C30:D30" si="6">SUM(C25:C29)</f>
        <v>1853</v>
      </c>
      <c r="D30" s="9">
        <f t="shared" si="6"/>
        <v>1789</v>
      </c>
      <c r="E30" s="9">
        <f t="shared" ref="E30:F30" si="7">SUM(E25:E29)</f>
        <v>1707</v>
      </c>
      <c r="F30" s="9">
        <f t="shared" si="7"/>
        <v>1828</v>
      </c>
      <c r="G30" s="9">
        <f t="shared" ref="G30:H30" si="8">SUM(G25:G29)</f>
        <v>1439</v>
      </c>
      <c r="H30" s="9">
        <f t="shared" si="8"/>
        <v>1698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3">
        <f>D30/C30</f>
        <v>0.96546141392336748</v>
      </c>
      <c r="D32" s="44"/>
      <c r="E32" s="43">
        <f>F30/E30</f>
        <v>1.0708845928529585</v>
      </c>
      <c r="F32" s="44"/>
      <c r="G32" s="43">
        <f>H30/G30</f>
        <v>1.1799861014593467</v>
      </c>
      <c r="H32" s="44"/>
    </row>
    <row r="33" spans="1:8" x14ac:dyDescent="0.2">
      <c r="C33" s="15"/>
      <c r="D33" s="15"/>
      <c r="E33" s="15"/>
      <c r="F33" s="15"/>
      <c r="G33" s="15"/>
      <c r="H33" s="15"/>
    </row>
    <row r="34" spans="1:8" ht="12.75" customHeight="1" x14ac:dyDescent="0.2">
      <c r="A34" s="46" t="s">
        <v>39</v>
      </c>
    </row>
    <row r="35" spans="1:8" x14ac:dyDescent="0.2">
      <c r="A35" s="35" t="s">
        <v>27</v>
      </c>
    </row>
    <row r="36" spans="1:8" x14ac:dyDescent="0.2">
      <c r="A36" s="31"/>
    </row>
  </sheetData>
  <mergeCells count="12">
    <mergeCell ref="G14:H14"/>
    <mergeCell ref="G23:H23"/>
    <mergeCell ref="G32:H32"/>
    <mergeCell ref="E14:F14"/>
    <mergeCell ref="E23:F23"/>
    <mergeCell ref="E32:F32"/>
    <mergeCell ref="A25:A30"/>
    <mergeCell ref="C32:D32"/>
    <mergeCell ref="A7:A12"/>
    <mergeCell ref="C14:D14"/>
    <mergeCell ref="A16:A21"/>
    <mergeCell ref="C23:D23"/>
  </mergeCells>
  <conditionalFormatting sqref="C32:D32">
    <cfRule type="cellIs" dxfId="23" priority="51" operator="greaterThan">
      <formula>1</formula>
    </cfRule>
    <cfRule type="cellIs" dxfId="22" priority="52" operator="lessThan">
      <formula>1</formula>
    </cfRule>
  </conditionalFormatting>
  <conditionalFormatting sqref="C14:D14">
    <cfRule type="cellIs" dxfId="21" priority="49" operator="greaterThan">
      <formula>1</formula>
    </cfRule>
    <cfRule type="cellIs" dxfId="20" priority="50" operator="lessThan">
      <formula>1</formula>
    </cfRule>
  </conditionalFormatting>
  <conditionalFormatting sqref="C23:D23">
    <cfRule type="cellIs" dxfId="19" priority="43" operator="greaterThan">
      <formula>1</formula>
    </cfRule>
    <cfRule type="cellIs" dxfId="18" priority="44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workbookViewId="0">
      <selection activeCell="A38" sqref="A38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37</v>
      </c>
      <c r="B4" s="36"/>
      <c r="C4" s="37"/>
      <c r="D4" s="37"/>
      <c r="E4" s="2"/>
    </row>
    <row r="5" spans="1:6" s="5" customFormat="1" x14ac:dyDescent="0.2">
      <c r="A5" s="30"/>
      <c r="B5" s="36"/>
      <c r="C5" s="36"/>
      <c r="D5" s="36"/>
      <c r="E5" s="18"/>
    </row>
    <row r="6" spans="1:6" ht="44.25" customHeight="1" x14ac:dyDescent="0.2">
      <c r="A6" s="38" t="s">
        <v>3</v>
      </c>
      <c r="B6" s="38" t="s">
        <v>12</v>
      </c>
      <c r="C6" s="40" t="s">
        <v>33</v>
      </c>
      <c r="D6" s="41" t="s">
        <v>38</v>
      </c>
      <c r="E6" s="19"/>
      <c r="F6" s="29" t="s">
        <v>22</v>
      </c>
    </row>
    <row r="7" spans="1:6" s="25" customFormat="1" ht="27" customHeight="1" x14ac:dyDescent="0.2">
      <c r="A7" s="20" t="s">
        <v>19</v>
      </c>
      <c r="B7" s="21" t="s">
        <v>15</v>
      </c>
      <c r="C7" s="32">
        <v>1217</v>
      </c>
      <c r="D7" s="22">
        <v>884</v>
      </c>
      <c r="E7" s="23"/>
      <c r="F7" s="24">
        <f>(D7-C7)/C7</f>
        <v>-0.27362366474938371</v>
      </c>
    </row>
    <row r="8" spans="1:6" ht="14.45" customHeight="1" x14ac:dyDescent="0.2">
      <c r="A8" s="26"/>
      <c r="B8" s="11"/>
      <c r="C8" s="33"/>
      <c r="D8" s="27"/>
      <c r="E8" s="27"/>
      <c r="F8" s="28"/>
    </row>
    <row r="9" spans="1:6" ht="27" customHeight="1" x14ac:dyDescent="0.2">
      <c r="A9" s="20" t="s">
        <v>20</v>
      </c>
      <c r="B9" s="21" t="s">
        <v>15</v>
      </c>
      <c r="C9" s="32">
        <v>638</v>
      </c>
      <c r="D9" s="22">
        <v>512</v>
      </c>
      <c r="E9" s="23"/>
      <c r="F9" s="24">
        <f>(D9-C9)/C9</f>
        <v>-0.19749216300940439</v>
      </c>
    </row>
    <row r="10" spans="1:6" ht="12.75" customHeight="1" x14ac:dyDescent="0.2">
      <c r="C10" s="34"/>
      <c r="D10" s="15"/>
      <c r="E10" s="12"/>
      <c r="F10" s="15"/>
    </row>
    <row r="11" spans="1:6" s="25" customFormat="1" ht="27" customHeight="1" x14ac:dyDescent="0.2">
      <c r="A11" s="20" t="s">
        <v>21</v>
      </c>
      <c r="B11" s="21" t="s">
        <v>15</v>
      </c>
      <c r="C11" s="32">
        <v>1826</v>
      </c>
      <c r="D11" s="22">
        <v>1750</v>
      </c>
      <c r="E11" s="23"/>
      <c r="F11" s="24">
        <f>(D11-C11)/C11</f>
        <v>-4.1621029572836803E-2</v>
      </c>
    </row>
    <row r="12" spans="1:6" x14ac:dyDescent="0.2">
      <c r="C12" s="15"/>
      <c r="D12" s="15"/>
      <c r="E12" s="12"/>
    </row>
    <row r="13" spans="1:6" x14ac:dyDescent="0.2">
      <c r="A13" s="46" t="s">
        <v>39</v>
      </c>
    </row>
    <row r="14" spans="1:6" x14ac:dyDescent="0.2">
      <c r="A14" s="35" t="s">
        <v>27</v>
      </c>
    </row>
    <row r="15" spans="1:6" x14ac:dyDescent="0.2">
      <c r="A15" s="31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62" customWidth="1"/>
    <col min="2" max="2" width="40.140625" style="46" customWidth="1"/>
    <col min="3" max="3" width="11" style="46" customWidth="1"/>
    <col min="4" max="5" width="9.140625" style="46"/>
    <col min="6" max="6" width="10.5703125" style="46" customWidth="1"/>
    <col min="7" max="12" width="9.140625" style="46"/>
    <col min="13" max="13" width="11.5703125" style="46" customWidth="1"/>
    <col min="14" max="16384" width="9.140625" style="46"/>
  </cols>
  <sheetData>
    <row r="1" spans="1:15" ht="15.75" x14ac:dyDescent="0.25">
      <c r="A1" s="45" t="s">
        <v>0</v>
      </c>
    </row>
    <row r="2" spans="1:15" ht="15" x14ac:dyDescent="0.25">
      <c r="A2" s="47" t="s">
        <v>1</v>
      </c>
    </row>
    <row r="3" spans="1:15" x14ac:dyDescent="0.2">
      <c r="A3" s="48" t="s">
        <v>2</v>
      </c>
      <c r="B3" s="49"/>
    </row>
    <row r="4" spans="1:15" x14ac:dyDescent="0.2">
      <c r="A4" s="48" t="s">
        <v>37</v>
      </c>
      <c r="B4" s="49"/>
    </row>
    <row r="6" spans="1:15" x14ac:dyDescent="0.2">
      <c r="A6" s="50" t="s">
        <v>3</v>
      </c>
      <c r="B6" s="50" t="s">
        <v>12</v>
      </c>
      <c r="C6" s="51" t="s">
        <v>32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23</v>
      </c>
    </row>
    <row r="7" spans="1:15" ht="12.75" customHeight="1" x14ac:dyDescent="0.2">
      <c r="A7" s="52" t="s">
        <v>24</v>
      </c>
      <c r="B7" s="53" t="s">
        <v>4</v>
      </c>
      <c r="C7" s="54"/>
      <c r="D7" s="54"/>
      <c r="E7" s="54"/>
      <c r="F7" s="54">
        <v>1</v>
      </c>
      <c r="G7" s="54"/>
      <c r="H7" s="54"/>
      <c r="I7" s="54">
        <v>1</v>
      </c>
      <c r="J7" s="54">
        <v>1</v>
      </c>
      <c r="K7" s="54">
        <v>4</v>
      </c>
      <c r="L7" s="54">
        <v>4</v>
      </c>
      <c r="M7" s="54">
        <v>22</v>
      </c>
      <c r="N7" s="54">
        <v>243</v>
      </c>
      <c r="O7" s="54">
        <v>276</v>
      </c>
    </row>
    <row r="8" spans="1:15" x14ac:dyDescent="0.2">
      <c r="A8" s="55"/>
      <c r="B8" s="53" t="s">
        <v>5</v>
      </c>
      <c r="C8" s="54"/>
      <c r="D8" s="54"/>
      <c r="E8" s="54"/>
      <c r="F8" s="54">
        <v>1</v>
      </c>
      <c r="G8" s="54"/>
      <c r="H8" s="54">
        <v>3</v>
      </c>
      <c r="I8" s="54">
        <v>2</v>
      </c>
      <c r="J8" s="54">
        <v>10</v>
      </c>
      <c r="K8" s="54">
        <v>16</v>
      </c>
      <c r="L8" s="54">
        <v>33</v>
      </c>
      <c r="M8" s="54">
        <v>79</v>
      </c>
      <c r="N8" s="54">
        <v>138</v>
      </c>
      <c r="O8" s="54">
        <v>282</v>
      </c>
    </row>
    <row r="9" spans="1:15" x14ac:dyDescent="0.2">
      <c r="A9" s="55"/>
      <c r="B9" s="53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>
        <v>17</v>
      </c>
      <c r="O9" s="54">
        <v>17</v>
      </c>
    </row>
    <row r="10" spans="1:15" x14ac:dyDescent="0.2">
      <c r="A10" s="55"/>
      <c r="B10" s="53" t="s">
        <v>7</v>
      </c>
      <c r="C10" s="54">
        <v>5</v>
      </c>
      <c r="D10" s="54">
        <v>2</v>
      </c>
      <c r="E10" s="54">
        <v>4</v>
      </c>
      <c r="F10" s="54">
        <v>10</v>
      </c>
      <c r="G10" s="54">
        <v>9</v>
      </c>
      <c r="H10" s="54">
        <v>16</v>
      </c>
      <c r="I10" s="54">
        <v>33</v>
      </c>
      <c r="J10" s="54">
        <v>28</v>
      </c>
      <c r="K10" s="54">
        <v>38</v>
      </c>
      <c r="L10" s="54">
        <v>35</v>
      </c>
      <c r="M10" s="54">
        <v>49</v>
      </c>
      <c r="N10" s="54">
        <v>46</v>
      </c>
      <c r="O10" s="54">
        <v>275</v>
      </c>
    </row>
    <row r="11" spans="1:15" x14ac:dyDescent="0.2">
      <c r="A11" s="55"/>
      <c r="B11" s="53" t="s">
        <v>8</v>
      </c>
      <c r="C11" s="54"/>
      <c r="D11" s="56"/>
      <c r="E11" s="56"/>
      <c r="F11" s="54"/>
      <c r="G11" s="54">
        <v>2</v>
      </c>
      <c r="H11" s="54">
        <v>4</v>
      </c>
      <c r="I11" s="54">
        <v>1</v>
      </c>
      <c r="J11" s="54">
        <v>7</v>
      </c>
      <c r="K11" s="54">
        <v>3</v>
      </c>
      <c r="L11" s="54">
        <v>4</v>
      </c>
      <c r="M11" s="54">
        <v>6</v>
      </c>
      <c r="N11" s="54">
        <v>7</v>
      </c>
      <c r="O11" s="54">
        <v>34</v>
      </c>
    </row>
    <row r="12" spans="1:15" x14ac:dyDescent="0.2">
      <c r="A12" s="55"/>
      <c r="B12" s="57" t="s">
        <v>9</v>
      </c>
      <c r="C12" s="58">
        <v>5</v>
      </c>
      <c r="D12" s="58">
        <v>2</v>
      </c>
      <c r="E12" s="58">
        <v>4</v>
      </c>
      <c r="F12" s="58">
        <v>12</v>
      </c>
      <c r="G12" s="58">
        <v>11</v>
      </c>
      <c r="H12" s="58">
        <v>23</v>
      </c>
      <c r="I12" s="58">
        <v>37</v>
      </c>
      <c r="J12" s="58">
        <v>46</v>
      </c>
      <c r="K12" s="58">
        <v>61</v>
      </c>
      <c r="L12" s="58">
        <v>76</v>
      </c>
      <c r="M12" s="58">
        <v>156</v>
      </c>
      <c r="N12" s="58">
        <v>451</v>
      </c>
      <c r="O12" s="58">
        <v>884</v>
      </c>
    </row>
    <row r="13" spans="1:15" x14ac:dyDescent="0.2">
      <c r="A13" s="59"/>
      <c r="B13" s="60" t="s">
        <v>10</v>
      </c>
      <c r="C13" s="61">
        <v>5.6561085972850703E-3</v>
      </c>
      <c r="D13" s="61">
        <v>2.26244343891403E-3</v>
      </c>
      <c r="E13" s="61">
        <v>4.5248868778280504E-3</v>
      </c>
      <c r="F13" s="61">
        <v>1.35746606334842E-2</v>
      </c>
      <c r="G13" s="61">
        <v>1.24434389140271E-2</v>
      </c>
      <c r="H13" s="61">
        <v>2.60180995475113E-2</v>
      </c>
      <c r="I13" s="61">
        <v>4.1855203619909499E-2</v>
      </c>
      <c r="J13" s="61">
        <v>5.2036199095022599E-2</v>
      </c>
      <c r="K13" s="61">
        <v>6.9004524886877805E-2</v>
      </c>
      <c r="L13" s="61">
        <v>8.5972850678733004E-2</v>
      </c>
      <c r="M13" s="61">
        <v>0.17647058823529399</v>
      </c>
      <c r="N13" s="61">
        <v>0.51018099547511297</v>
      </c>
      <c r="O13" s="61">
        <v>1</v>
      </c>
    </row>
    <row r="14" spans="1:15" x14ac:dyDescent="0.2">
      <c r="C14" s="63"/>
      <c r="D14" s="63"/>
      <c r="E14" s="63"/>
      <c r="F14" s="63"/>
      <c r="G14" s="63"/>
    </row>
    <row r="15" spans="1:15" ht="12.75" customHeight="1" x14ac:dyDescent="0.2">
      <c r="A15" s="52" t="s">
        <v>25</v>
      </c>
      <c r="B15" s="53" t="s">
        <v>4</v>
      </c>
      <c r="C15" s="54"/>
      <c r="D15" s="54"/>
      <c r="E15" s="54"/>
      <c r="F15" s="54"/>
      <c r="G15" s="54"/>
      <c r="H15" s="54"/>
      <c r="I15" s="54"/>
      <c r="J15" s="54"/>
      <c r="K15" s="54">
        <v>1</v>
      </c>
      <c r="L15" s="54"/>
      <c r="M15" s="54">
        <v>3</v>
      </c>
      <c r="N15" s="54">
        <v>89</v>
      </c>
      <c r="O15" s="54">
        <v>93</v>
      </c>
    </row>
    <row r="16" spans="1:15" x14ac:dyDescent="0.2">
      <c r="A16" s="55"/>
      <c r="B16" s="53" t="s">
        <v>5</v>
      </c>
      <c r="C16" s="54">
        <v>4</v>
      </c>
      <c r="D16" s="54">
        <v>2</v>
      </c>
      <c r="E16" s="54">
        <v>2</v>
      </c>
      <c r="F16" s="54">
        <v>9</v>
      </c>
      <c r="G16" s="54">
        <v>6</v>
      </c>
      <c r="H16" s="54">
        <v>10</v>
      </c>
      <c r="I16" s="54">
        <v>22</v>
      </c>
      <c r="J16" s="54">
        <v>24</v>
      </c>
      <c r="K16" s="54">
        <v>34</v>
      </c>
      <c r="L16" s="54">
        <v>44</v>
      </c>
      <c r="M16" s="54">
        <v>47</v>
      </c>
      <c r="N16" s="54">
        <v>50</v>
      </c>
      <c r="O16" s="54">
        <v>254</v>
      </c>
    </row>
    <row r="17" spans="1:15" x14ac:dyDescent="0.2">
      <c r="A17" s="55"/>
      <c r="B17" s="53" t="s">
        <v>6</v>
      </c>
      <c r="C17" s="54">
        <v>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v>7</v>
      </c>
      <c r="O17" s="54">
        <v>8</v>
      </c>
    </row>
    <row r="18" spans="1:15" x14ac:dyDescent="0.2">
      <c r="A18" s="55"/>
      <c r="B18" s="53" t="s">
        <v>7</v>
      </c>
      <c r="C18" s="54">
        <v>2</v>
      </c>
      <c r="D18" s="54">
        <v>2</v>
      </c>
      <c r="E18" s="54">
        <v>4</v>
      </c>
      <c r="F18" s="54">
        <v>4</v>
      </c>
      <c r="G18" s="54">
        <v>4</v>
      </c>
      <c r="H18" s="54">
        <v>8</v>
      </c>
      <c r="I18" s="54">
        <v>18</v>
      </c>
      <c r="J18" s="54">
        <v>20</v>
      </c>
      <c r="K18" s="54">
        <v>25</v>
      </c>
      <c r="L18" s="54">
        <v>28</v>
      </c>
      <c r="M18" s="54">
        <v>22</v>
      </c>
      <c r="N18" s="54">
        <v>16</v>
      </c>
      <c r="O18" s="54">
        <v>153</v>
      </c>
    </row>
    <row r="19" spans="1:15" x14ac:dyDescent="0.2">
      <c r="A19" s="55"/>
      <c r="B19" s="53" t="s">
        <v>8</v>
      </c>
      <c r="C19" s="54"/>
      <c r="D19" s="56"/>
      <c r="E19" s="56"/>
      <c r="F19" s="54"/>
      <c r="G19" s="54"/>
      <c r="H19" s="54"/>
      <c r="I19" s="54"/>
      <c r="J19" s="54">
        <v>1</v>
      </c>
      <c r="K19" s="54"/>
      <c r="L19" s="54"/>
      <c r="M19" s="54"/>
      <c r="N19" s="54">
        <v>3</v>
      </c>
      <c r="O19" s="54">
        <v>4</v>
      </c>
    </row>
    <row r="20" spans="1:15" x14ac:dyDescent="0.2">
      <c r="A20" s="55"/>
      <c r="B20" s="57" t="s">
        <v>9</v>
      </c>
      <c r="C20" s="58">
        <v>7</v>
      </c>
      <c r="D20" s="58">
        <v>4</v>
      </c>
      <c r="E20" s="58">
        <v>6</v>
      </c>
      <c r="F20" s="58">
        <v>13</v>
      </c>
      <c r="G20" s="58">
        <v>10</v>
      </c>
      <c r="H20" s="58">
        <v>18</v>
      </c>
      <c r="I20" s="58">
        <v>40</v>
      </c>
      <c r="J20" s="58">
        <v>45</v>
      </c>
      <c r="K20" s="58">
        <v>60</v>
      </c>
      <c r="L20" s="58">
        <v>72</v>
      </c>
      <c r="M20" s="58">
        <v>72</v>
      </c>
      <c r="N20" s="58">
        <v>165</v>
      </c>
      <c r="O20" s="58">
        <v>512</v>
      </c>
    </row>
    <row r="21" spans="1:15" x14ac:dyDescent="0.2">
      <c r="A21" s="59"/>
      <c r="B21" s="60" t="s">
        <v>10</v>
      </c>
      <c r="C21" s="61">
        <v>1.3671875E-2</v>
      </c>
      <c r="D21" s="61">
        <v>7.8125E-3</v>
      </c>
      <c r="E21" s="61">
        <v>1.171875E-2</v>
      </c>
      <c r="F21" s="61">
        <v>2.5390625E-2</v>
      </c>
      <c r="G21" s="61">
        <v>1.953125E-2</v>
      </c>
      <c r="H21" s="61">
        <v>3.515625E-2</v>
      </c>
      <c r="I21" s="61">
        <v>7.8125E-2</v>
      </c>
      <c r="J21" s="61">
        <v>8.7890625E-2</v>
      </c>
      <c r="K21" s="61">
        <v>0.1171875</v>
      </c>
      <c r="L21" s="61">
        <v>0.140625</v>
      </c>
      <c r="M21" s="61">
        <v>0.140625</v>
      </c>
      <c r="N21" s="61">
        <v>0.322265625</v>
      </c>
      <c r="O21" s="61">
        <v>1</v>
      </c>
    </row>
    <row r="22" spans="1:15" x14ac:dyDescent="0.2">
      <c r="C22" s="63"/>
      <c r="D22" s="63"/>
      <c r="E22" s="63"/>
      <c r="F22" s="63"/>
      <c r="G22" s="63"/>
    </row>
    <row r="23" spans="1:15" ht="12.75" customHeight="1" x14ac:dyDescent="0.2">
      <c r="A23" s="52" t="s">
        <v>26</v>
      </c>
      <c r="B23" s="53" t="s">
        <v>4</v>
      </c>
      <c r="C23" s="54"/>
      <c r="D23" s="54"/>
      <c r="E23" s="54"/>
      <c r="F23" s="54"/>
      <c r="G23" s="54">
        <v>2</v>
      </c>
      <c r="H23" s="54">
        <v>2</v>
      </c>
      <c r="I23" s="54"/>
      <c r="J23" s="54">
        <v>5</v>
      </c>
      <c r="K23" s="54">
        <v>11</v>
      </c>
      <c r="L23" s="54">
        <v>14</v>
      </c>
      <c r="M23" s="54">
        <v>29</v>
      </c>
      <c r="N23" s="54">
        <v>161</v>
      </c>
      <c r="O23" s="54">
        <v>224</v>
      </c>
    </row>
    <row r="24" spans="1:15" x14ac:dyDescent="0.2">
      <c r="A24" s="55"/>
      <c r="B24" s="53" t="s">
        <v>5</v>
      </c>
      <c r="C24" s="54">
        <v>5</v>
      </c>
      <c r="D24" s="54">
        <v>5</v>
      </c>
      <c r="E24" s="54">
        <v>9</v>
      </c>
      <c r="F24" s="54">
        <v>29</v>
      </c>
      <c r="G24" s="54">
        <v>30</v>
      </c>
      <c r="H24" s="54">
        <v>62</v>
      </c>
      <c r="I24" s="54">
        <v>54</v>
      </c>
      <c r="J24" s="54">
        <v>93</v>
      </c>
      <c r="K24" s="54">
        <v>153</v>
      </c>
      <c r="L24" s="54">
        <v>187</v>
      </c>
      <c r="M24" s="54">
        <v>182</v>
      </c>
      <c r="N24" s="54">
        <v>197</v>
      </c>
      <c r="O24" s="54">
        <v>1006</v>
      </c>
    </row>
    <row r="25" spans="1:15" x14ac:dyDescent="0.2">
      <c r="A25" s="55"/>
      <c r="B25" s="53" t="s"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>
        <v>44</v>
      </c>
      <c r="O25" s="54">
        <v>44</v>
      </c>
    </row>
    <row r="26" spans="1:15" x14ac:dyDescent="0.2">
      <c r="A26" s="55"/>
      <c r="B26" s="53" t="s">
        <v>7</v>
      </c>
      <c r="C26" s="54">
        <v>8</v>
      </c>
      <c r="D26" s="54">
        <v>1</v>
      </c>
      <c r="E26" s="54">
        <v>3</v>
      </c>
      <c r="F26" s="54">
        <v>17</v>
      </c>
      <c r="G26" s="54">
        <v>16</v>
      </c>
      <c r="H26" s="54">
        <v>23</v>
      </c>
      <c r="I26" s="54">
        <v>31</v>
      </c>
      <c r="J26" s="54">
        <v>59</v>
      </c>
      <c r="K26" s="54">
        <v>77</v>
      </c>
      <c r="L26" s="54">
        <v>90</v>
      </c>
      <c r="M26" s="54">
        <v>77</v>
      </c>
      <c r="N26" s="54">
        <v>53</v>
      </c>
      <c r="O26" s="54">
        <v>455</v>
      </c>
    </row>
    <row r="27" spans="1:15" x14ac:dyDescent="0.2">
      <c r="A27" s="55"/>
      <c r="B27" s="53" t="s">
        <v>8</v>
      </c>
      <c r="C27" s="54"/>
      <c r="D27" s="56"/>
      <c r="E27" s="56"/>
      <c r="F27" s="54"/>
      <c r="G27" s="54">
        <v>1</v>
      </c>
      <c r="H27" s="54">
        <v>1</v>
      </c>
      <c r="I27" s="54">
        <v>2</v>
      </c>
      <c r="J27" s="54">
        <v>1</v>
      </c>
      <c r="K27" s="54"/>
      <c r="L27" s="54">
        <v>1</v>
      </c>
      <c r="M27" s="54">
        <v>6</v>
      </c>
      <c r="N27" s="54">
        <v>9</v>
      </c>
      <c r="O27" s="54">
        <v>21</v>
      </c>
    </row>
    <row r="28" spans="1:15" x14ac:dyDescent="0.2">
      <c r="A28" s="55"/>
      <c r="B28" s="57" t="s">
        <v>9</v>
      </c>
      <c r="C28" s="58">
        <v>13</v>
      </c>
      <c r="D28" s="58">
        <v>6</v>
      </c>
      <c r="E28" s="58">
        <v>12</v>
      </c>
      <c r="F28" s="58">
        <v>46</v>
      </c>
      <c r="G28" s="58">
        <v>49</v>
      </c>
      <c r="H28" s="58">
        <v>88</v>
      </c>
      <c r="I28" s="58">
        <v>87</v>
      </c>
      <c r="J28" s="58">
        <v>158</v>
      </c>
      <c r="K28" s="58">
        <v>241</v>
      </c>
      <c r="L28" s="58">
        <v>292</v>
      </c>
      <c r="M28" s="58">
        <v>294</v>
      </c>
      <c r="N28" s="58">
        <v>464</v>
      </c>
      <c r="O28" s="58">
        <v>1750</v>
      </c>
    </row>
    <row r="29" spans="1:15" x14ac:dyDescent="0.2">
      <c r="A29" s="59"/>
      <c r="B29" s="60" t="s">
        <v>10</v>
      </c>
      <c r="C29" s="61">
        <v>7.4285714285714302E-3</v>
      </c>
      <c r="D29" s="61">
        <v>3.4285714285714301E-3</v>
      </c>
      <c r="E29" s="61">
        <v>6.8571428571428603E-3</v>
      </c>
      <c r="F29" s="61">
        <v>2.6285714285714301E-2</v>
      </c>
      <c r="G29" s="61">
        <v>2.8000000000000001E-2</v>
      </c>
      <c r="H29" s="61">
        <v>5.0285714285714302E-2</v>
      </c>
      <c r="I29" s="61">
        <v>4.9714285714285697E-2</v>
      </c>
      <c r="J29" s="61">
        <v>9.0285714285714302E-2</v>
      </c>
      <c r="K29" s="61">
        <v>0.13771428571428601</v>
      </c>
      <c r="L29" s="61">
        <v>0.16685714285714301</v>
      </c>
      <c r="M29" s="61">
        <v>0.16800000000000001</v>
      </c>
      <c r="N29" s="61">
        <v>0.26514285714285701</v>
      </c>
      <c r="O29" s="61">
        <v>1</v>
      </c>
    </row>
    <row r="31" spans="1:15" x14ac:dyDescent="0.2">
      <c r="A31" s="46" t="s">
        <v>39</v>
      </c>
    </row>
    <row r="32" spans="1:15" x14ac:dyDescent="0.2">
      <c r="A32" s="46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C2AE1E-B470-4FA4-9E1D-E05CB8757C80}"/>
</file>

<file path=customXml/itemProps2.xml><?xml version="1.0" encoding="utf-8"?>
<ds:datastoreItem xmlns:ds="http://schemas.openxmlformats.org/officeDocument/2006/customXml" ds:itemID="{05F24E64-E3AB-4D52-B7C5-E1CFFC0FA05B}"/>
</file>

<file path=customXml/itemProps3.xml><?xml version="1.0" encoding="utf-8"?>
<ds:datastoreItem xmlns:ds="http://schemas.openxmlformats.org/officeDocument/2006/customXml" ds:itemID="{E8334179-4AD9-4FE1-8167-BC020B7B1D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2016-09-26T13:23:32Z</cp:lastPrinted>
  <dcterms:created xsi:type="dcterms:W3CDTF">2016-09-15T08:47:00Z</dcterms:created>
  <dcterms:modified xsi:type="dcterms:W3CDTF">2019-03-11T14:35:20Z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