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Flussi!$A$1:$H$52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5" i="7" l="1"/>
  <c r="G49" i="6"/>
  <c r="E49" i="6"/>
  <c r="C49" i="6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<sst xmlns="http://schemas.openxmlformats.org/spreadsheetml/2006/main" count="129" uniqueCount="40">
  <si>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</si>
  <si>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</si>
  <si>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</si>
  <si>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</si>
  <si>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</si>
  <si>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</si>
  <si>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</si>
  <si>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</si>
  <si>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</si>
  <si>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</si>
  <si>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</si>
  <si>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</si>
  <si>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</si>
  <si>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</si>
  <si>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</si>
  <si>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</si>
  <si>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</si>
  <si>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</si>
  <si>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Trieste</t>
  </si>
  <si>
    <t>Corte d'Appello di Trieste</t>
  </si>
  <si>
    <t>Tribunale Ordinario di Gorizia</t>
  </si>
  <si>
    <t>Tribunale Ordinario di Pordenone</t>
  </si>
  <si>
    <t>Tribunale Ordinario di Trieste</t>
  </si>
  <si>
    <t>Tribunale Ordinario di Udine</t>
  </si>
  <si>
    <t>Fino al 2006</t>
  </si>
  <si>
    <t>Iscritti 2016</t>
  </si>
  <si>
    <t>Definiti 2016</t>
  </si>
  <si>
    <t>Anni 2015 - 31 marzo 2017</t>
  </si>
  <si>
    <t>Iscritti 
gen - mar 2017</t>
  </si>
  <si>
    <t>Definiti 
gen - mar 2017</t>
  </si>
  <si>
    <t>Pendenti al 31/12/2014</t>
  </si>
  <si>
    <t>Pendenti al 31/03/2017</t>
  </si>
  <si>
    <t>Pendenti al 31 marzo 2017</t>
  </si>
  <si>
    <t>Ultimo aggiornamento del sistema di rilevazione avvenuto il 6 aprile 2017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</si>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</sst>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tabSelected="1" zoomScaleNormal="100" workbookViewId="0">
      <selection activeCell="A3" sqref="A3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 x14ac:dyDescent="0.3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39</v>
      </c>
      <c r="B3" s="36"/>
    </row>
    <row r="4" spans="1:15" x14ac:dyDescent="0.2">
      <c r="A4" s="35" t="s">
        <v>27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25</v>
      </c>
      <c r="F6" s="7" t="s">
        <v>26</v>
      </c>
      <c r="G6" s="7" t="s">
        <v>28</v>
      </c>
      <c r="H6" s="7" t="s">
        <v>29</v>
      </c>
    </row>
    <row r="7" spans="1:15" ht="12.75" customHeight="1" x14ac:dyDescent="0.2">
      <c r="A7" s="56" t="s">
        <v>19</v>
      </c>
      <c r="B7" s="3" t="s">
        <v>34</v>
      </c>
      <c r="C7" s="4">
        <v>908</v>
      </c>
      <c r="D7" s="4">
        <v>860</v>
      </c>
      <c r="E7" s="4">
        <v>753</v>
      </c>
      <c r="F7" s="4">
        <v>807</v>
      </c>
      <c r="G7" s="4">
        <v>201</v>
      </c>
      <c r="H7" s="4">
        <v>236</v>
      </c>
    </row>
    <row r="8" spans="1:15" ht="12.75" customHeight="1" x14ac:dyDescent="0.2">
      <c r="A8" s="56"/>
      <c r="B8" s="3" t="s">
        <v>35</v>
      </c>
      <c r="C8" s="4">
        <v>293</v>
      </c>
      <c r="D8" s="4">
        <v>324</v>
      </c>
      <c r="E8" s="4">
        <v>285</v>
      </c>
      <c r="F8" s="4">
        <v>228</v>
      </c>
      <c r="G8" s="4">
        <v>57</v>
      </c>
      <c r="H8" s="4">
        <v>43</v>
      </c>
    </row>
    <row r="9" spans="1:15" ht="12.75" customHeight="1" x14ac:dyDescent="0.2">
      <c r="A9" s="56"/>
      <c r="B9" s="53" t="s">
        <v>36</v>
      </c>
      <c r="C9" s="54">
        <v>78</v>
      </c>
      <c r="D9" s="54">
        <v>77</v>
      </c>
      <c r="E9" s="54">
        <v>71</v>
      </c>
      <c r="F9" s="54">
        <v>80</v>
      </c>
      <c r="G9" s="54">
        <v>20</v>
      </c>
      <c r="H9" s="54">
        <v>17</v>
      </c>
    </row>
    <row r="10" spans="1:15" ht="12.75" customHeight="1" thickBot="1" x14ac:dyDescent="0.25">
      <c r="A10" s="56"/>
      <c r="B10" s="10" t="s">
        <v>37</v>
      </c>
      <c r="C10" s="11">
        <v>177</v>
      </c>
      <c r="D10" s="11">
        <v>175</v>
      </c>
      <c r="E10" s="39">
        <v>209</v>
      </c>
      <c r="F10" s="11">
        <v>175</v>
      </c>
      <c r="G10" s="11">
        <v>51</v>
      </c>
      <c r="H10" s="11">
        <v>71</v>
      </c>
      <c r="J10" s="2"/>
      <c r="K10" s="2"/>
      <c r="L10" s="2"/>
      <c r="M10" s="2"/>
      <c r="N10" s="2"/>
      <c r="O10" s="2"/>
    </row>
    <row r="11" spans="1:15" ht="13.5" thickTop="1" x14ac:dyDescent="0.2">
      <c r="A11" s="56"/>
      <c r="B11" s="16" t="s">
        <v>4</v>
      </c>
      <c r="C11" s="17">
        <v>1456</v>
      </c>
      <c r="D11" s="17">
        <v>1436</v>
      </c>
      <c r="E11" s="17">
        <v>1318</v>
      </c>
      <c r="F11" s="17">
        <v>1290</v>
      </c>
      <c r="G11" s="17">
        <v>329</v>
      </c>
      <c r="H11" s="17">
        <v>367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7">
        <f>D11/C11</f>
        <v>0.98626373626373631</v>
      </c>
      <c r="D13" s="58"/>
      <c r="E13" s="57">
        <f>F11/E11</f>
        <v>0.97875569044006072</v>
      </c>
      <c r="F13" s="58"/>
      <c r="G13" s="57">
        <f>H11/G11</f>
        <v>1.115501519756839</v>
      </c>
      <c r="H13" s="58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6" t="s">
        <v>20</v>
      </c>
      <c r="B15" s="3" t="s">
        <v>34</v>
      </c>
      <c r="C15" s="4">
        <v>796</v>
      </c>
      <c r="D15" s="4">
        <v>970</v>
      </c>
      <c r="E15" s="4">
        <v>840</v>
      </c>
      <c r="F15" s="4">
        <v>778</v>
      </c>
      <c r="G15" s="4">
        <v>198</v>
      </c>
      <c r="H15" s="4">
        <v>218</v>
      </c>
    </row>
    <row r="16" spans="1:15" x14ac:dyDescent="0.2">
      <c r="A16" s="56" t="s">
        <v>2</v>
      </c>
      <c r="B16" s="3" t="s">
        <v>35</v>
      </c>
      <c r="C16" s="4">
        <v>660</v>
      </c>
      <c r="D16" s="4">
        <v>672</v>
      </c>
      <c r="E16" s="4">
        <v>503</v>
      </c>
      <c r="F16" s="4">
        <v>540</v>
      </c>
      <c r="G16" s="4">
        <v>117</v>
      </c>
      <c r="H16" s="4">
        <v>113</v>
      </c>
    </row>
    <row r="17" spans="1:8" x14ac:dyDescent="0.2">
      <c r="A17" s="56"/>
      <c r="B17" s="3" t="s">
        <v>36</v>
      </c>
      <c r="C17" s="4">
        <v>55</v>
      </c>
      <c r="D17" s="4">
        <v>101</v>
      </c>
      <c r="E17" s="4">
        <v>48</v>
      </c>
      <c r="F17" s="4">
        <v>62</v>
      </c>
      <c r="G17" s="4">
        <v>17</v>
      </c>
      <c r="H17" s="4">
        <v>18</v>
      </c>
    </row>
    <row r="18" spans="1:8" x14ac:dyDescent="0.2">
      <c r="A18" s="56" t="s">
        <v>2</v>
      </c>
      <c r="B18" s="3" t="s">
        <v>37</v>
      </c>
      <c r="C18" s="4">
        <v>1803</v>
      </c>
      <c r="D18" s="4">
        <v>1686</v>
      </c>
      <c r="E18" s="4">
        <v>1924</v>
      </c>
      <c r="F18" s="4">
        <v>1781</v>
      </c>
      <c r="G18" s="4">
        <v>491</v>
      </c>
      <c r="H18" s="4">
        <v>516</v>
      </c>
    </row>
    <row r="19" spans="1:8" ht="13.5" thickBot="1" x14ac:dyDescent="0.25">
      <c r="A19" s="56" t="s">
        <v>2</v>
      </c>
      <c r="B19" s="10" t="s">
        <v>17</v>
      </c>
      <c r="C19" s="11">
        <v>795</v>
      </c>
      <c r="D19" s="11">
        <v>804</v>
      </c>
      <c r="E19" s="39">
        <v>781</v>
      </c>
      <c r="F19" s="11">
        <v>701</v>
      </c>
      <c r="G19" s="11">
        <v>226</v>
      </c>
      <c r="H19" s="11">
        <v>218</v>
      </c>
    </row>
    <row r="20" spans="1:8" ht="13.5" thickTop="1" x14ac:dyDescent="0.2">
      <c r="A20" s="56"/>
      <c r="B20" s="16" t="s">
        <v>4</v>
      </c>
      <c r="C20" s="17">
        <v>4109</v>
      </c>
      <c r="D20" s="17">
        <v>4233</v>
      </c>
      <c r="E20" s="17">
        <v>4096</v>
      </c>
      <c r="F20" s="17">
        <v>3862</v>
      </c>
      <c r="G20" s="17">
        <v>1049</v>
      </c>
      <c r="H20" s="17">
        <v>1083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7">
        <f>D20/C20</f>
        <v>1.0301776587977609</v>
      </c>
      <c r="D22" s="58"/>
      <c r="E22" s="57">
        <f>F20/E20</f>
        <v>0.94287109375</v>
      </c>
      <c r="F22" s="58"/>
      <c r="G22" s="57">
        <f>H20/G20</f>
        <v>1.0324118207816968</v>
      </c>
      <c r="H22" s="58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6" t="s">
        <v>21</v>
      </c>
      <c r="B24" s="3" t="s">
        <v>34</v>
      </c>
      <c r="C24" s="4">
        <v>2030</v>
      </c>
      <c r="D24" s="4">
        <v>1983</v>
      </c>
      <c r="E24" s="4">
        <v>1989</v>
      </c>
      <c r="F24" s="4">
        <v>1576</v>
      </c>
      <c r="G24" s="4">
        <v>433</v>
      </c>
      <c r="H24" s="4">
        <v>585</v>
      </c>
    </row>
    <row r="25" spans="1:8" x14ac:dyDescent="0.2">
      <c r="A25" s="56" t="s">
        <v>3</v>
      </c>
      <c r="B25" s="3" t="s">
        <v>35</v>
      </c>
      <c r="C25" s="4">
        <v>726</v>
      </c>
      <c r="D25" s="4">
        <v>742</v>
      </c>
      <c r="E25" s="4">
        <v>670</v>
      </c>
      <c r="F25" s="4">
        <v>687</v>
      </c>
      <c r="G25" s="4">
        <v>152</v>
      </c>
      <c r="H25" s="4">
        <v>171</v>
      </c>
    </row>
    <row r="26" spans="1:8" x14ac:dyDescent="0.2">
      <c r="A26" s="56"/>
      <c r="B26" s="3" t="s">
        <v>36</v>
      </c>
      <c r="C26" s="4">
        <v>85</v>
      </c>
      <c r="D26" s="4">
        <v>122</v>
      </c>
      <c r="E26" s="4">
        <v>85</v>
      </c>
      <c r="F26" s="4">
        <v>68</v>
      </c>
      <c r="G26" s="4">
        <v>37</v>
      </c>
      <c r="H26" s="4">
        <v>15</v>
      </c>
    </row>
    <row r="27" spans="1:8" x14ac:dyDescent="0.2">
      <c r="A27" s="56" t="s">
        <v>3</v>
      </c>
      <c r="B27" s="3" t="s">
        <v>37</v>
      </c>
      <c r="C27" s="5">
        <v>1173</v>
      </c>
      <c r="D27" s="4">
        <v>1247</v>
      </c>
      <c r="E27" s="4">
        <v>1373</v>
      </c>
      <c r="F27" s="4">
        <v>1234</v>
      </c>
      <c r="G27" s="5">
        <v>404</v>
      </c>
      <c r="H27" s="4">
        <v>408</v>
      </c>
    </row>
    <row r="28" spans="1:8" ht="13.5" thickBot="1" x14ac:dyDescent="0.25">
      <c r="A28" s="56" t="s">
        <v>3</v>
      </c>
      <c r="B28" s="10" t="s">
        <v>17</v>
      </c>
      <c r="C28" s="11">
        <v>2445</v>
      </c>
      <c r="D28" s="11">
        <v>2610</v>
      </c>
      <c r="E28" s="39">
        <v>2054</v>
      </c>
      <c r="F28" s="11">
        <v>1855</v>
      </c>
      <c r="G28" s="11">
        <v>529</v>
      </c>
      <c r="H28" s="11">
        <v>550</v>
      </c>
    </row>
    <row r="29" spans="1:8" ht="13.5" thickTop="1" x14ac:dyDescent="0.2">
      <c r="A29" s="56"/>
      <c r="B29" s="16" t="s">
        <v>4</v>
      </c>
      <c r="C29" s="17">
        <v>6459</v>
      </c>
      <c r="D29" s="17">
        <v>6704</v>
      </c>
      <c r="E29" s="17">
        <v>6171</v>
      </c>
      <c r="F29" s="17">
        <v>5420</v>
      </c>
      <c r="G29" s="17">
        <v>1555</v>
      </c>
      <c r="H29" s="17">
        <v>1729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7">
        <f>D29/C29</f>
        <v>1.0379315683542345</v>
      </c>
      <c r="D31" s="58"/>
      <c r="E31" s="57">
        <f>F29/E29</f>
        <v>0.87830173391670718</v>
      </c>
      <c r="F31" s="58"/>
      <c r="G31" s="57">
        <f>H29/G29</f>
        <v>1.1118971061093248</v>
      </c>
      <c r="H31" s="58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6" t="s">
        <v>22</v>
      </c>
      <c r="B33" s="3" t="s">
        <v>34</v>
      </c>
      <c r="C33" s="4">
        <v>2216</v>
      </c>
      <c r="D33" s="4">
        <v>2157</v>
      </c>
      <c r="E33" s="4">
        <v>2479</v>
      </c>
      <c r="F33" s="4">
        <v>1827</v>
      </c>
      <c r="G33" s="4">
        <v>635</v>
      </c>
      <c r="H33" s="4">
        <v>539</v>
      </c>
    </row>
    <row r="34" spans="1:8" x14ac:dyDescent="0.2">
      <c r="A34" s="56"/>
      <c r="B34" s="3" t="s">
        <v>35</v>
      </c>
      <c r="C34" s="4">
        <v>836</v>
      </c>
      <c r="D34" s="4">
        <v>810</v>
      </c>
      <c r="E34" s="4">
        <v>834</v>
      </c>
      <c r="F34" s="4">
        <v>853</v>
      </c>
      <c r="G34" s="4">
        <v>161</v>
      </c>
      <c r="H34" s="4">
        <v>235</v>
      </c>
    </row>
    <row r="35" spans="1:8" x14ac:dyDescent="0.2">
      <c r="A35" s="56"/>
      <c r="B35" s="3" t="s">
        <v>36</v>
      </c>
      <c r="C35" s="4">
        <v>84</v>
      </c>
      <c r="D35" s="4">
        <v>87</v>
      </c>
      <c r="E35" s="4">
        <v>82</v>
      </c>
      <c r="F35" s="4">
        <v>100</v>
      </c>
      <c r="G35" s="4">
        <v>31</v>
      </c>
      <c r="H35" s="4">
        <v>33</v>
      </c>
    </row>
    <row r="36" spans="1:8" x14ac:dyDescent="0.2">
      <c r="A36" s="56"/>
      <c r="B36" s="3" t="s">
        <v>37</v>
      </c>
      <c r="C36" s="5">
        <v>3183</v>
      </c>
      <c r="D36" s="4">
        <v>3233</v>
      </c>
      <c r="E36" s="4">
        <v>3447</v>
      </c>
      <c r="F36" s="4">
        <v>2963</v>
      </c>
      <c r="G36" s="4">
        <v>860</v>
      </c>
      <c r="H36" s="4">
        <v>848</v>
      </c>
    </row>
    <row r="37" spans="1:8" ht="13.5" thickBot="1" x14ac:dyDescent="0.25">
      <c r="A37" s="56"/>
      <c r="B37" s="10" t="s">
        <v>17</v>
      </c>
      <c r="C37" s="11">
        <v>1809</v>
      </c>
      <c r="D37" s="11">
        <v>1790</v>
      </c>
      <c r="E37" s="39">
        <v>1924</v>
      </c>
      <c r="F37" s="11">
        <v>1713</v>
      </c>
      <c r="G37" s="11">
        <v>461</v>
      </c>
      <c r="H37" s="11">
        <v>435</v>
      </c>
    </row>
    <row r="38" spans="1:8" ht="13.5" thickTop="1" x14ac:dyDescent="0.2">
      <c r="A38" s="56"/>
      <c r="B38" s="16" t="s">
        <v>4</v>
      </c>
      <c r="C38" s="17">
        <v>8128</v>
      </c>
      <c r="D38" s="17">
        <v>8077</v>
      </c>
      <c r="E38" s="17">
        <v>8766</v>
      </c>
      <c r="F38" s="17">
        <v>7456</v>
      </c>
      <c r="G38" s="17">
        <v>2148</v>
      </c>
      <c r="H38" s="17">
        <v>2090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7">
        <f>D38/C38</f>
        <v>0.99372539370078738</v>
      </c>
      <c r="D40" s="58"/>
      <c r="E40" s="57">
        <f>F38/E38</f>
        <v>0.85055897786903945</v>
      </c>
      <c r="F40" s="58"/>
      <c r="G40" s="57">
        <f>H38/G38</f>
        <v>0.97299813780260702</v>
      </c>
      <c r="H40" s="58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6" t="s">
        <v>23</v>
      </c>
      <c r="B42" s="3" t="s">
        <v>34</v>
      </c>
      <c r="C42" s="4">
        <v>3126</v>
      </c>
      <c r="D42" s="4">
        <v>3276</v>
      </c>
      <c r="E42" s="4">
        <v>3010</v>
      </c>
      <c r="F42" s="4">
        <v>2753</v>
      </c>
      <c r="G42" s="4">
        <v>699</v>
      </c>
      <c r="H42" s="4">
        <v>811</v>
      </c>
    </row>
    <row r="43" spans="1:8" x14ac:dyDescent="0.2">
      <c r="A43" s="56"/>
      <c r="B43" s="3" t="s">
        <v>35</v>
      </c>
      <c r="C43" s="4">
        <v>1002</v>
      </c>
      <c r="D43" s="4">
        <v>1251</v>
      </c>
      <c r="E43" s="4">
        <v>949</v>
      </c>
      <c r="F43" s="4">
        <v>876</v>
      </c>
      <c r="G43" s="4">
        <v>221</v>
      </c>
      <c r="H43" s="4">
        <v>259</v>
      </c>
    </row>
    <row r="44" spans="1:8" x14ac:dyDescent="0.2">
      <c r="A44" s="56"/>
      <c r="B44" s="3" t="s">
        <v>36</v>
      </c>
      <c r="C44" s="4">
        <v>130</v>
      </c>
      <c r="D44" s="4">
        <v>197</v>
      </c>
      <c r="E44" s="4">
        <v>113</v>
      </c>
      <c r="F44" s="4">
        <v>121</v>
      </c>
      <c r="G44" s="4">
        <v>43</v>
      </c>
      <c r="H44" s="4">
        <v>32</v>
      </c>
    </row>
    <row r="45" spans="1:8" x14ac:dyDescent="0.2">
      <c r="A45" s="56"/>
      <c r="B45" s="3" t="s">
        <v>37</v>
      </c>
      <c r="C45" s="5">
        <v>2143</v>
      </c>
      <c r="D45" s="4">
        <v>2078</v>
      </c>
      <c r="E45" s="4">
        <v>2555</v>
      </c>
      <c r="F45" s="4">
        <v>2283</v>
      </c>
      <c r="G45" s="4">
        <v>645</v>
      </c>
      <c r="H45" s="4">
        <v>627</v>
      </c>
    </row>
    <row r="46" spans="1:8" ht="13.5" thickBot="1" x14ac:dyDescent="0.25">
      <c r="A46" s="56"/>
      <c r="B46" s="10" t="s">
        <v>17</v>
      </c>
      <c r="C46" s="11">
        <v>3424</v>
      </c>
      <c r="D46" s="11">
        <v>3401</v>
      </c>
      <c r="E46" s="39">
        <v>2993</v>
      </c>
      <c r="F46" s="11">
        <v>2655</v>
      </c>
      <c r="G46" s="11">
        <v>741</v>
      </c>
      <c r="H46" s="11">
        <v>798</v>
      </c>
    </row>
    <row r="47" spans="1:8" ht="13.5" thickTop="1" x14ac:dyDescent="0.2">
      <c r="A47" s="56"/>
      <c r="B47" s="16" t="s">
        <v>4</v>
      </c>
      <c r="C47" s="17">
        <v>9825</v>
      </c>
      <c r="D47" s="17">
        <v>10203</v>
      </c>
      <c r="E47" s="17">
        <v>9620</v>
      </c>
      <c r="F47" s="17">
        <v>8688</v>
      </c>
      <c r="G47" s="17">
        <v>2349</v>
      </c>
      <c r="H47" s="17">
        <v>2527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12</v>
      </c>
      <c r="C49" s="57">
        <f>D47/C47</f>
        <v>1.0384732824427481</v>
      </c>
      <c r="D49" s="58"/>
      <c r="E49" s="57">
        <f>F47/E47</f>
        <v>0.90311850311850317</v>
      </c>
      <c r="F49" s="58"/>
      <c r="G49" s="57">
        <f>H47/G47</f>
        <v>1.075776926351639</v>
      </c>
      <c r="H49" s="58"/>
    </row>
    <row r="50" spans="1:8" x14ac:dyDescent="0.2">
      <c r="A50" s="1"/>
      <c r="C50" s="2"/>
      <c r="D50" s="2"/>
    </row>
    <row r="51" spans="1:8" x14ac:dyDescent="0.2">
      <c r="A51" s="52" t="s">
        <v>33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  <row r="62" spans="1:8" x14ac:dyDescent="0.2">
      <c r="C62" s="2"/>
      <c r="D62" s="2"/>
    </row>
    <row r="63" spans="1:8" x14ac:dyDescent="0.2">
      <c r="C63" s="2"/>
      <c r="D63" s="2"/>
    </row>
    <row r="64" spans="1:8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</sheetData>
  <mergeCells count="20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A42:A47"/>
    <mergeCell ref="C49:D49"/>
    <mergeCell ref="E49:F49"/>
    <mergeCell ref="G49:H49"/>
    <mergeCell ref="E31:F31"/>
    <mergeCell ref="G31:H31"/>
    <mergeCell ref="C40:D40"/>
    <mergeCell ref="E40:F40"/>
    <mergeCell ref="G40:H40"/>
  </mergeCells>
  <conditionalFormatting sqref="E13:F13">
    <cfRule type="cellIs" dxfId="39" priority="107" operator="greaterThan">
      <formula>1</formula>
    </cfRule>
    <cfRule type="cellIs" dxfId="38" priority="108" operator="lessThan">
      <formula>1</formula>
    </cfRule>
  </conditionalFormatting>
  <conditionalFormatting sqref="G13:H13">
    <cfRule type="cellIs" dxfId="37" priority="105" operator="greaterThan">
      <formula>1</formula>
    </cfRule>
    <cfRule type="cellIs" dxfId="36" priority="106" operator="lessThan">
      <formula>1</formula>
    </cfRule>
  </conditionalFormatting>
  <conditionalFormatting sqref="C22:D22">
    <cfRule type="cellIs" dxfId="35" priority="103" operator="greaterThan">
      <formula>1</formula>
    </cfRule>
    <cfRule type="cellIs" dxfId="34" priority="104" operator="lessThan">
      <formula>1</formula>
    </cfRule>
  </conditionalFormatting>
  <conditionalFormatting sqref="E22:F22">
    <cfRule type="cellIs" dxfId="33" priority="101" operator="greaterThan">
      <formula>1</formula>
    </cfRule>
    <cfRule type="cellIs" dxfId="32" priority="102" operator="lessThan">
      <formula>1</formula>
    </cfRule>
  </conditionalFormatting>
  <conditionalFormatting sqref="G22:H22">
    <cfRule type="cellIs" dxfId="31" priority="99" operator="greaterThan">
      <formula>1</formula>
    </cfRule>
    <cfRule type="cellIs" dxfId="30" priority="100" operator="lessThan">
      <formula>1</formula>
    </cfRule>
  </conditionalFormatting>
  <conditionalFormatting sqref="C13:D13">
    <cfRule type="cellIs" dxfId="29" priority="67" operator="greaterThan">
      <formula>1</formula>
    </cfRule>
    <cfRule type="cellIs" dxfId="28" priority="68" operator="lessThan">
      <formula>1</formula>
    </cfRule>
  </conditionalFormatting>
  <conditionalFormatting sqref="C31:D31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31:F31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31:H31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40:D40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40:F40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40:H40">
    <cfRule type="cellIs" dxfId="17" priority="13" operator="greaterThan">
      <formula>1</formula>
    </cfRule>
    <cfRule type="cellIs" dxfId="16" priority="14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38</v>
      </c>
      <c r="B3" s="36"/>
    </row>
    <row r="4" spans="1:8" x14ac:dyDescent="0.2">
      <c r="A4" s="35" t="s">
        <v>27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30</v>
      </c>
      <c r="D6" s="31" t="s">
        <v>31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7">
        <v>1729</v>
      </c>
      <c r="D7" s="47">
        <v>1581</v>
      </c>
      <c r="E7" s="30"/>
      <c r="F7" s="23">
        <f>(D7-C7)/C7</f>
        <v>-8.5598611914401393E-2</v>
      </c>
    </row>
    <row r="8" spans="1:8" s="24" customFormat="1" ht="6" customHeight="1" x14ac:dyDescent="0.25">
      <c r="A8" s="34"/>
      <c r="B8" s="42"/>
      <c r="C8" s="43"/>
      <c r="D8" s="46"/>
      <c r="E8" s="44"/>
      <c r="F8" s="45"/>
    </row>
    <row r="9" spans="1:8" s="24" customFormat="1" ht="27" customHeight="1" x14ac:dyDescent="0.25">
      <c r="A9" s="33" t="s">
        <v>20</v>
      </c>
      <c r="B9" s="25" t="s">
        <v>4</v>
      </c>
      <c r="C9" s="40">
        <v>2307</v>
      </c>
      <c r="D9" s="48">
        <v>1849</v>
      </c>
      <c r="E9" s="30"/>
      <c r="F9" s="26">
        <f>(D9-C9)/C9</f>
        <v>-0.19852622453402688</v>
      </c>
    </row>
    <row r="10" spans="1:8" ht="14.45" customHeight="1" x14ac:dyDescent="0.2">
      <c r="A10" s="34"/>
      <c r="B10" s="14"/>
      <c r="C10" s="41"/>
      <c r="D10" s="49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3940</v>
      </c>
      <c r="D11" s="48">
        <v>3720</v>
      </c>
      <c r="E11" s="30"/>
      <c r="F11" s="26">
        <f>(D11-C11)/C11</f>
        <v>-5.5837563451776651E-2</v>
      </c>
      <c r="H11" s="2"/>
    </row>
    <row r="12" spans="1:8" x14ac:dyDescent="0.2">
      <c r="C12" s="2"/>
      <c r="D12" s="50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0">
        <v>3880</v>
      </c>
      <c r="D13" s="48">
        <v>4370</v>
      </c>
      <c r="E13" s="30"/>
      <c r="F13" s="26">
        <f>(D13-C13)/C13</f>
        <v>0.12628865979381443</v>
      </c>
    </row>
    <row r="14" spans="1:8" x14ac:dyDescent="0.2">
      <c r="C14" s="2"/>
      <c r="D14" s="50"/>
      <c r="E14" s="15"/>
    </row>
    <row r="15" spans="1:8" ht="25.5" customHeight="1" x14ac:dyDescent="0.2">
      <c r="A15" s="33" t="s">
        <v>23</v>
      </c>
      <c r="B15" s="25" t="s">
        <v>4</v>
      </c>
      <c r="C15" s="40">
        <v>5237</v>
      </c>
      <c r="D15" s="48">
        <v>4630</v>
      </c>
      <c r="E15" s="30"/>
      <c r="F15" s="26">
        <f>(D15-C15)/C15</f>
        <v>-0.11590605308382662</v>
      </c>
    </row>
    <row r="16" spans="1:8" x14ac:dyDescent="0.2">
      <c r="A16" s="1"/>
    </row>
    <row r="17" spans="1:1" x14ac:dyDescent="0.2">
      <c r="A17" s="52" t="s">
        <v>33</v>
      </c>
    </row>
    <row r="18" spans="1:1" x14ac:dyDescent="0.2">
      <c r="A18" s="12" t="s">
        <v>5</v>
      </c>
    </row>
  </sheetData>
  <conditionalFormatting sqref="F7:F8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F9">
    <cfRule type="cellIs" dxfId="7" priority="31" operator="lessThan">
      <formula>0</formula>
    </cfRule>
    <cfRule type="cellIs" dxfId="6" priority="32" operator="greaterThan">
      <formula>0</formula>
    </cfRule>
  </conditionalFormatting>
  <conditionalFormatting sqref="F11">
    <cfRule type="cellIs" dxfId="5" priority="29" operator="lessThan">
      <formula>0</formula>
    </cfRule>
    <cfRule type="cellIs" dxfId="4" priority="30" operator="greaterThan">
      <formula>0</formula>
    </cfRule>
  </conditionalFormatting>
  <conditionalFormatting sqref="F13">
    <cfRule type="cellIs" dxfId="3" priority="27" operator="lessThan">
      <formula>0</formula>
    </cfRule>
    <cfRule type="cellIs" dxfId="2" priority="28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topLeftCell="A28" zoomScaleNormal="100" workbookViewId="0">
      <selection activeCell="D42" sqref="D4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38</v>
      </c>
      <c r="B3" s="36"/>
    </row>
    <row r="4" spans="1:22" x14ac:dyDescent="0.2">
      <c r="A4" s="35" t="s">
        <v>32</v>
      </c>
    </row>
    <row r="6" spans="1:22" x14ac:dyDescent="0.2">
      <c r="A6" s="6" t="s">
        <v>1</v>
      </c>
      <c r="B6" s="6" t="s">
        <v>14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51">
        <v>42825</v>
      </c>
      <c r="O6" s="7" t="s">
        <v>0</v>
      </c>
    </row>
    <row r="7" spans="1:22" ht="13.9" customHeight="1" x14ac:dyDescent="0.2">
      <c r="A7" s="59" t="s">
        <v>19</v>
      </c>
      <c r="B7" s="3" t="s">
        <v>34</v>
      </c>
      <c r="C7" s="3">
        <v>1</v>
      </c>
      <c r="D7" s="3">
        <v>1</v>
      </c>
      <c r="E7" s="3">
        <v>0</v>
      </c>
      <c r="F7" s="3">
        <v>0</v>
      </c>
      <c r="G7" s="5">
        <v>0</v>
      </c>
      <c r="H7" s="3">
        <v>0</v>
      </c>
      <c r="I7" s="3">
        <v>3</v>
      </c>
      <c r="J7" s="3">
        <v>9</v>
      </c>
      <c r="K7" s="4">
        <v>62</v>
      </c>
      <c r="L7" s="4">
        <v>248</v>
      </c>
      <c r="M7" s="4">
        <v>552</v>
      </c>
      <c r="N7" s="4">
        <v>200</v>
      </c>
      <c r="O7" s="4">
        <v>1076</v>
      </c>
    </row>
    <row r="8" spans="1:22" x14ac:dyDescent="0.2">
      <c r="A8" s="60"/>
      <c r="B8" s="3" t="s">
        <v>35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8</v>
      </c>
      <c r="K8" s="5">
        <v>13</v>
      </c>
      <c r="L8" s="5">
        <v>53</v>
      </c>
      <c r="M8" s="4">
        <v>219</v>
      </c>
      <c r="N8" s="4">
        <v>58</v>
      </c>
      <c r="O8" s="4">
        <v>351</v>
      </c>
    </row>
    <row r="9" spans="1:22" x14ac:dyDescent="0.2">
      <c r="A9" s="60"/>
      <c r="B9" s="53" t="s">
        <v>36</v>
      </c>
      <c r="C9" s="55">
        <v>0</v>
      </c>
      <c r="D9" s="55">
        <v>0</v>
      </c>
      <c r="E9" s="55">
        <v>0</v>
      </c>
      <c r="F9" s="55">
        <v>0</v>
      </c>
      <c r="G9" s="55">
        <v>1</v>
      </c>
      <c r="H9" s="55">
        <v>0</v>
      </c>
      <c r="I9" s="55">
        <v>0</v>
      </c>
      <c r="J9" s="55">
        <v>1</v>
      </c>
      <c r="K9" s="55">
        <v>5</v>
      </c>
      <c r="L9" s="55">
        <v>21</v>
      </c>
      <c r="M9" s="54">
        <v>55</v>
      </c>
      <c r="N9" s="54">
        <v>20</v>
      </c>
      <c r="O9" s="54">
        <v>103</v>
      </c>
    </row>
    <row r="10" spans="1:22" ht="13.5" thickBot="1" x14ac:dyDescent="0.25">
      <c r="A10" s="60"/>
      <c r="B10" s="10" t="s">
        <v>37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1</v>
      </c>
      <c r="L10" s="39">
        <v>1</v>
      </c>
      <c r="M10" s="11">
        <v>18</v>
      </c>
      <c r="N10" s="11">
        <v>31</v>
      </c>
      <c r="O10" s="11">
        <v>51</v>
      </c>
      <c r="T10" s="2"/>
      <c r="U10" s="2"/>
      <c r="V10" s="2"/>
    </row>
    <row r="11" spans="1:22" ht="13.5" thickTop="1" x14ac:dyDescent="0.2">
      <c r="A11" s="60"/>
      <c r="B11" s="16" t="s">
        <v>15</v>
      </c>
      <c r="C11" s="16">
        <v>1</v>
      </c>
      <c r="D11" s="16">
        <v>1</v>
      </c>
      <c r="E11" s="16">
        <v>0</v>
      </c>
      <c r="F11" s="16">
        <v>0</v>
      </c>
      <c r="G11" s="16">
        <v>1</v>
      </c>
      <c r="H11" s="16">
        <v>0</v>
      </c>
      <c r="I11" s="16">
        <v>3</v>
      </c>
      <c r="J11" s="16">
        <v>18</v>
      </c>
      <c r="K11" s="19">
        <v>81</v>
      </c>
      <c r="L11" s="19">
        <v>323</v>
      </c>
      <c r="M11" s="19">
        <v>844</v>
      </c>
      <c r="N11" s="19">
        <v>309</v>
      </c>
      <c r="O11" s="19">
        <v>1581</v>
      </c>
      <c r="V11" s="2"/>
    </row>
    <row r="12" spans="1:22" x14ac:dyDescent="0.2">
      <c r="A12" s="61"/>
      <c r="B12" s="18" t="s">
        <v>16</v>
      </c>
      <c r="C12" s="20">
        <v>6.3251106894370696E-4</v>
      </c>
      <c r="D12" s="20">
        <v>6.3251106894370696E-4</v>
      </c>
      <c r="E12" s="20">
        <v>0</v>
      </c>
      <c r="F12" s="20">
        <v>0</v>
      </c>
      <c r="G12" s="20">
        <v>6.3251106894370696E-4</v>
      </c>
      <c r="H12" s="20">
        <v>0</v>
      </c>
      <c r="I12" s="20">
        <v>1.89753320683112E-3</v>
      </c>
      <c r="J12" s="20">
        <v>1.13851992409867E-2</v>
      </c>
      <c r="K12" s="20">
        <v>5.1233396584440198E-2</v>
      </c>
      <c r="L12" s="20">
        <v>0.204301075268817</v>
      </c>
      <c r="M12" s="20">
        <v>0.53383934218848805</v>
      </c>
      <c r="N12" s="20">
        <v>0.195445920303605</v>
      </c>
      <c r="O12" s="20">
        <v>1</v>
      </c>
    </row>
    <row r="14" spans="1:22" ht="12.75" customHeight="1" x14ac:dyDescent="0.2">
      <c r="A14" s="59" t="s">
        <v>20</v>
      </c>
      <c r="B14" s="3" t="s">
        <v>34</v>
      </c>
      <c r="C14" s="4">
        <v>2</v>
      </c>
      <c r="D14" s="4">
        <v>2</v>
      </c>
      <c r="E14" s="4">
        <v>4</v>
      </c>
      <c r="F14" s="4">
        <v>2</v>
      </c>
      <c r="G14" s="4">
        <v>6</v>
      </c>
      <c r="H14" s="4">
        <v>29</v>
      </c>
      <c r="I14" s="4">
        <v>48</v>
      </c>
      <c r="J14" s="4">
        <v>123</v>
      </c>
      <c r="K14" s="4">
        <v>154</v>
      </c>
      <c r="L14" s="4">
        <v>252</v>
      </c>
      <c r="M14" s="4">
        <v>429</v>
      </c>
      <c r="N14" s="4">
        <v>171</v>
      </c>
      <c r="O14" s="4">
        <v>1222</v>
      </c>
    </row>
    <row r="15" spans="1:22" x14ac:dyDescent="0.2">
      <c r="A15" s="60"/>
      <c r="B15" s="3" t="s">
        <v>35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13</v>
      </c>
      <c r="L15" s="4">
        <v>62</v>
      </c>
      <c r="M15" s="4">
        <v>117</v>
      </c>
      <c r="N15" s="4">
        <v>53</v>
      </c>
      <c r="O15" s="4">
        <v>246</v>
      </c>
    </row>
    <row r="16" spans="1:22" x14ac:dyDescent="0.2">
      <c r="A16" s="60"/>
      <c r="B16" s="3" t="s">
        <v>36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4">
        <v>7</v>
      </c>
      <c r="M16" s="4">
        <v>39</v>
      </c>
      <c r="N16" s="4">
        <v>17</v>
      </c>
      <c r="O16" s="4">
        <v>64</v>
      </c>
    </row>
    <row r="17" spans="1:15" x14ac:dyDescent="0.2">
      <c r="A17" s="60"/>
      <c r="B17" s="53" t="s">
        <v>37</v>
      </c>
      <c r="C17" s="55">
        <v>4</v>
      </c>
      <c r="D17" s="55">
        <v>2</v>
      </c>
      <c r="E17" s="55">
        <v>1</v>
      </c>
      <c r="F17" s="55">
        <v>1</v>
      </c>
      <c r="G17" s="55">
        <v>1</v>
      </c>
      <c r="H17" s="55">
        <v>5</v>
      </c>
      <c r="I17" s="55">
        <v>1</v>
      </c>
      <c r="J17" s="55">
        <v>4</v>
      </c>
      <c r="K17" s="55">
        <v>11</v>
      </c>
      <c r="L17" s="54">
        <v>23</v>
      </c>
      <c r="M17" s="54">
        <v>93</v>
      </c>
      <c r="N17" s="54">
        <v>97</v>
      </c>
      <c r="O17" s="54">
        <v>243</v>
      </c>
    </row>
    <row r="18" spans="1:15" ht="13.5" thickBot="1" x14ac:dyDescent="0.25">
      <c r="A18" s="60"/>
      <c r="B18" s="10" t="s">
        <v>17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</v>
      </c>
      <c r="K18" s="39">
        <v>1</v>
      </c>
      <c r="L18" s="11">
        <v>4</v>
      </c>
      <c r="M18" s="11">
        <v>18</v>
      </c>
      <c r="N18" s="11">
        <v>50</v>
      </c>
      <c r="O18" s="11">
        <v>74</v>
      </c>
    </row>
    <row r="19" spans="1:15" ht="13.5" thickTop="1" x14ac:dyDescent="0.2">
      <c r="A19" s="60"/>
      <c r="B19" s="16" t="s">
        <v>15</v>
      </c>
      <c r="C19" s="16">
        <v>6</v>
      </c>
      <c r="D19" s="16">
        <v>4</v>
      </c>
      <c r="E19" s="16">
        <v>5</v>
      </c>
      <c r="F19" s="16">
        <v>3</v>
      </c>
      <c r="G19" s="16">
        <v>7</v>
      </c>
      <c r="H19" s="16">
        <v>35</v>
      </c>
      <c r="I19" s="16">
        <v>49</v>
      </c>
      <c r="J19" s="16">
        <v>128</v>
      </c>
      <c r="K19" s="19">
        <v>180</v>
      </c>
      <c r="L19" s="19">
        <v>348</v>
      </c>
      <c r="M19" s="19">
        <v>696</v>
      </c>
      <c r="N19" s="19">
        <v>388</v>
      </c>
      <c r="O19" s="19">
        <v>1849</v>
      </c>
    </row>
    <row r="20" spans="1:15" x14ac:dyDescent="0.2">
      <c r="A20" s="61"/>
      <c r="B20" s="18" t="s">
        <v>16</v>
      </c>
      <c r="C20" s="20">
        <v>3.2449972958355899E-3</v>
      </c>
      <c r="D20" s="20">
        <v>2.1633315305570602E-3</v>
      </c>
      <c r="E20" s="20">
        <v>2.7041644131963198E-3</v>
      </c>
      <c r="F20" s="20">
        <v>1.6224986479177899E-3</v>
      </c>
      <c r="G20" s="20">
        <v>3.7858301784748499E-3</v>
      </c>
      <c r="H20" s="20">
        <v>1.8929150892374302E-2</v>
      </c>
      <c r="I20" s="20">
        <v>2.6500811249324002E-2</v>
      </c>
      <c r="J20" s="20">
        <v>6.9226608977825899E-2</v>
      </c>
      <c r="K20" s="20">
        <v>9.7349918875067595E-2</v>
      </c>
      <c r="L20" s="20">
        <v>0.18820984315846401</v>
      </c>
      <c r="M20" s="20">
        <v>0.37641968631692801</v>
      </c>
      <c r="N20" s="20">
        <v>0.20984315846403501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9" t="s">
        <v>21</v>
      </c>
      <c r="B22" s="3" t="s">
        <v>34</v>
      </c>
      <c r="C22" s="4">
        <v>4</v>
      </c>
      <c r="D22" s="4">
        <v>4</v>
      </c>
      <c r="E22" s="4">
        <v>1</v>
      </c>
      <c r="F22" s="4">
        <v>2</v>
      </c>
      <c r="G22" s="4">
        <v>10</v>
      </c>
      <c r="H22" s="4">
        <v>13</v>
      </c>
      <c r="I22" s="4">
        <v>51</v>
      </c>
      <c r="J22" s="4">
        <v>179</v>
      </c>
      <c r="K22" s="4">
        <v>400</v>
      </c>
      <c r="L22" s="4">
        <v>617</v>
      </c>
      <c r="M22" s="4">
        <v>1144</v>
      </c>
      <c r="N22" s="4">
        <v>421</v>
      </c>
      <c r="O22" s="4">
        <v>2846</v>
      </c>
    </row>
    <row r="23" spans="1:15" x14ac:dyDescent="0.2">
      <c r="A23" s="60"/>
      <c r="B23" s="3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</v>
      </c>
      <c r="J23" s="5">
        <v>3</v>
      </c>
      <c r="K23" s="5">
        <v>10</v>
      </c>
      <c r="L23" s="5">
        <v>37</v>
      </c>
      <c r="M23" s="4">
        <v>109</v>
      </c>
      <c r="N23" s="4">
        <v>80</v>
      </c>
      <c r="O23" s="4">
        <v>241</v>
      </c>
    </row>
    <row r="24" spans="1:15" x14ac:dyDescent="0.2">
      <c r="A24" s="60"/>
      <c r="B24" s="3" t="s">
        <v>36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4</v>
      </c>
      <c r="K24" s="4">
        <v>4</v>
      </c>
      <c r="L24" s="4">
        <v>17</v>
      </c>
      <c r="M24" s="4">
        <v>42</v>
      </c>
      <c r="N24" s="4">
        <v>34</v>
      </c>
      <c r="O24" s="4">
        <v>101</v>
      </c>
    </row>
    <row r="25" spans="1:15" x14ac:dyDescent="0.2">
      <c r="A25" s="60"/>
      <c r="B25" s="53" t="s">
        <v>37</v>
      </c>
      <c r="C25" s="55">
        <v>5</v>
      </c>
      <c r="D25" s="55">
        <v>1</v>
      </c>
      <c r="E25" s="55">
        <v>5</v>
      </c>
      <c r="F25" s="55">
        <v>2</v>
      </c>
      <c r="G25" s="55">
        <v>7</v>
      </c>
      <c r="H25" s="55">
        <v>1</v>
      </c>
      <c r="I25" s="55">
        <v>4</v>
      </c>
      <c r="J25" s="55">
        <v>10</v>
      </c>
      <c r="K25" s="54">
        <v>9</v>
      </c>
      <c r="L25" s="54">
        <v>18</v>
      </c>
      <c r="M25" s="54">
        <v>104</v>
      </c>
      <c r="N25" s="54">
        <v>101</v>
      </c>
      <c r="O25" s="54">
        <v>267</v>
      </c>
    </row>
    <row r="26" spans="1:15" ht="13.5" thickBot="1" x14ac:dyDescent="0.25">
      <c r="A26" s="60"/>
      <c r="B26" s="10" t="s">
        <v>17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1</v>
      </c>
      <c r="J26" s="39">
        <v>3</v>
      </c>
      <c r="K26" s="39">
        <v>6</v>
      </c>
      <c r="L26" s="11">
        <v>18</v>
      </c>
      <c r="M26" s="11">
        <v>87</v>
      </c>
      <c r="N26" s="11">
        <v>150</v>
      </c>
      <c r="O26" s="11">
        <v>265</v>
      </c>
    </row>
    <row r="27" spans="1:15" ht="13.5" thickTop="1" x14ac:dyDescent="0.2">
      <c r="A27" s="60"/>
      <c r="B27" s="16" t="s">
        <v>15</v>
      </c>
      <c r="C27" s="16">
        <v>9</v>
      </c>
      <c r="D27" s="16">
        <v>5</v>
      </c>
      <c r="E27" s="16">
        <v>6</v>
      </c>
      <c r="F27" s="16">
        <v>4</v>
      </c>
      <c r="G27" s="16">
        <v>17</v>
      </c>
      <c r="H27" s="16">
        <v>14</v>
      </c>
      <c r="I27" s="16">
        <v>58</v>
      </c>
      <c r="J27" s="16">
        <v>199</v>
      </c>
      <c r="K27" s="19">
        <v>429</v>
      </c>
      <c r="L27" s="19">
        <v>707</v>
      </c>
      <c r="M27" s="19">
        <v>1486</v>
      </c>
      <c r="N27" s="19">
        <v>786</v>
      </c>
      <c r="O27" s="19">
        <v>3720</v>
      </c>
    </row>
    <row r="28" spans="1:15" x14ac:dyDescent="0.2">
      <c r="A28" s="61"/>
      <c r="B28" s="18" t="s">
        <v>16</v>
      </c>
      <c r="C28" s="20">
        <v>2.4193548387096801E-3</v>
      </c>
      <c r="D28" s="20">
        <v>1.3440860215053799E-3</v>
      </c>
      <c r="E28" s="20">
        <v>1.6129032258064501E-3</v>
      </c>
      <c r="F28" s="20">
        <v>1.0752688172043E-3</v>
      </c>
      <c r="G28" s="20">
        <v>4.5698924731182797E-3</v>
      </c>
      <c r="H28" s="20">
        <v>3.7634408602150501E-3</v>
      </c>
      <c r="I28" s="20">
        <v>1.55913978494624E-2</v>
      </c>
      <c r="J28" s="20">
        <v>5.3494623655914002E-2</v>
      </c>
      <c r="K28" s="20">
        <v>0.115322580645161</v>
      </c>
      <c r="L28" s="20">
        <v>0.19005376344086</v>
      </c>
      <c r="M28" s="20">
        <v>0.39946236559139803</v>
      </c>
      <c r="N28" s="20">
        <v>0.21129032258064501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9" t="s">
        <v>22</v>
      </c>
      <c r="B30" s="3" t="s">
        <v>34</v>
      </c>
      <c r="C30" s="4">
        <v>2</v>
      </c>
      <c r="D30" s="5">
        <v>0</v>
      </c>
      <c r="E30" s="4">
        <v>1</v>
      </c>
      <c r="F30" s="4">
        <v>1</v>
      </c>
      <c r="G30" s="4">
        <v>3</v>
      </c>
      <c r="H30" s="4">
        <v>5</v>
      </c>
      <c r="I30" s="4">
        <v>17</v>
      </c>
      <c r="J30" s="4">
        <v>76</v>
      </c>
      <c r="K30" s="4">
        <v>234</v>
      </c>
      <c r="L30" s="4">
        <v>581</v>
      </c>
      <c r="M30" s="4">
        <v>1508</v>
      </c>
      <c r="N30" s="4">
        <v>614</v>
      </c>
      <c r="O30" s="4">
        <v>3042</v>
      </c>
    </row>
    <row r="31" spans="1:15" x14ac:dyDescent="0.2">
      <c r="A31" s="60"/>
      <c r="B31" s="3" t="s">
        <v>35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</v>
      </c>
      <c r="L31" s="4">
        <v>29</v>
      </c>
      <c r="M31" s="4">
        <v>132</v>
      </c>
      <c r="N31" s="4">
        <v>67</v>
      </c>
      <c r="O31" s="4">
        <v>230</v>
      </c>
    </row>
    <row r="32" spans="1:15" x14ac:dyDescent="0.2">
      <c r="A32" s="60"/>
      <c r="B32" s="3" t="s">
        <v>36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4">
        <v>8</v>
      </c>
      <c r="M32" s="4">
        <v>40</v>
      </c>
      <c r="N32" s="4">
        <v>26</v>
      </c>
      <c r="O32" s="4">
        <v>75</v>
      </c>
    </row>
    <row r="33" spans="1:17" x14ac:dyDescent="0.2">
      <c r="A33" s="60"/>
      <c r="B33" s="3" t="s">
        <v>37</v>
      </c>
      <c r="C33" s="5">
        <v>21</v>
      </c>
      <c r="D33" s="5">
        <v>6</v>
      </c>
      <c r="E33" s="5">
        <v>9</v>
      </c>
      <c r="F33" s="5">
        <v>5</v>
      </c>
      <c r="G33" s="5">
        <v>5</v>
      </c>
      <c r="H33" s="5">
        <v>6</v>
      </c>
      <c r="I33" s="5">
        <v>18</v>
      </c>
      <c r="J33" s="5">
        <v>30</v>
      </c>
      <c r="K33" s="5">
        <v>34</v>
      </c>
      <c r="L33" s="4">
        <v>74</v>
      </c>
      <c r="M33" s="4">
        <v>221</v>
      </c>
      <c r="N33" s="4">
        <v>351</v>
      </c>
      <c r="O33" s="4">
        <v>780</v>
      </c>
    </row>
    <row r="34" spans="1:17" ht="13.5" thickBot="1" x14ac:dyDescent="0.25">
      <c r="A34" s="60"/>
      <c r="B34" s="10" t="s">
        <v>17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2</v>
      </c>
      <c r="I34" s="39">
        <v>1</v>
      </c>
      <c r="J34" s="39">
        <v>4</v>
      </c>
      <c r="K34" s="39">
        <v>11</v>
      </c>
      <c r="L34" s="11">
        <v>12</v>
      </c>
      <c r="M34" s="11">
        <v>86</v>
      </c>
      <c r="N34" s="11">
        <v>127</v>
      </c>
      <c r="O34" s="11">
        <v>243</v>
      </c>
    </row>
    <row r="35" spans="1:17" ht="13.5" thickTop="1" x14ac:dyDescent="0.2">
      <c r="A35" s="60"/>
      <c r="B35" s="16" t="s">
        <v>15</v>
      </c>
      <c r="C35" s="16">
        <v>23</v>
      </c>
      <c r="D35" s="16">
        <v>6</v>
      </c>
      <c r="E35" s="16">
        <v>10</v>
      </c>
      <c r="F35" s="16">
        <v>6</v>
      </c>
      <c r="G35" s="16">
        <v>8</v>
      </c>
      <c r="H35" s="16">
        <v>13</v>
      </c>
      <c r="I35" s="16">
        <v>36</v>
      </c>
      <c r="J35" s="16">
        <v>110</v>
      </c>
      <c r="K35" s="19">
        <v>282</v>
      </c>
      <c r="L35" s="19">
        <v>704</v>
      </c>
      <c r="M35" s="19">
        <v>1987</v>
      </c>
      <c r="N35" s="19">
        <v>1185</v>
      </c>
      <c r="O35" s="19">
        <v>4370</v>
      </c>
    </row>
    <row r="36" spans="1:17" x14ac:dyDescent="0.2">
      <c r="A36" s="61"/>
      <c r="B36" s="18" t="s">
        <v>16</v>
      </c>
      <c r="C36" s="20">
        <v>5.2631578947368403E-3</v>
      </c>
      <c r="D36" s="20">
        <v>1.3729977116704801E-3</v>
      </c>
      <c r="E36" s="20">
        <v>2.2883295194508001E-3</v>
      </c>
      <c r="F36" s="20">
        <v>1.3729977116704801E-3</v>
      </c>
      <c r="G36" s="20">
        <v>1.83066361556064E-3</v>
      </c>
      <c r="H36" s="20">
        <v>2.9748283752860402E-3</v>
      </c>
      <c r="I36" s="20">
        <v>8.23798627002288E-3</v>
      </c>
      <c r="J36" s="20">
        <v>2.5171624713958798E-2</v>
      </c>
      <c r="K36" s="20">
        <v>6.4530892448512595E-2</v>
      </c>
      <c r="L36" s="20">
        <v>0.16109839816933599</v>
      </c>
      <c r="M36" s="20">
        <v>0.45469107551487398</v>
      </c>
      <c r="N36" s="20">
        <v>0.27116704805491998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9" t="s">
        <v>23</v>
      </c>
      <c r="B38" s="3" t="s">
        <v>34</v>
      </c>
      <c r="C38" s="4">
        <v>2</v>
      </c>
      <c r="D38" s="5">
        <v>0</v>
      </c>
      <c r="E38" s="4">
        <v>1</v>
      </c>
      <c r="F38" s="4">
        <v>1</v>
      </c>
      <c r="G38" s="4">
        <v>1</v>
      </c>
      <c r="H38" s="4">
        <v>10</v>
      </c>
      <c r="I38" s="4">
        <v>9</v>
      </c>
      <c r="J38" s="4">
        <v>82</v>
      </c>
      <c r="K38" s="4">
        <v>229</v>
      </c>
      <c r="L38" s="4">
        <v>681</v>
      </c>
      <c r="M38" s="4">
        <v>1478</v>
      </c>
      <c r="N38" s="4">
        <v>674</v>
      </c>
      <c r="O38" s="4">
        <v>3168</v>
      </c>
    </row>
    <row r="39" spans="1:17" x14ac:dyDescent="0.2">
      <c r="A39" s="60"/>
      <c r="B39" s="3" t="s">
        <v>35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v>8</v>
      </c>
      <c r="K39" s="5">
        <v>24</v>
      </c>
      <c r="L39" s="4">
        <v>86</v>
      </c>
      <c r="M39" s="4">
        <v>256</v>
      </c>
      <c r="N39" s="4">
        <v>124</v>
      </c>
      <c r="O39" s="4">
        <v>500</v>
      </c>
    </row>
    <row r="40" spans="1:17" x14ac:dyDescent="0.2">
      <c r="A40" s="60"/>
      <c r="B40" s="3" t="s">
        <v>36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1</v>
      </c>
      <c r="J40" s="5">
        <v>5</v>
      </c>
      <c r="K40" s="5">
        <v>15</v>
      </c>
      <c r="L40" s="4">
        <v>22</v>
      </c>
      <c r="M40" s="4">
        <v>75</v>
      </c>
      <c r="N40" s="4">
        <v>42</v>
      </c>
      <c r="O40" s="4">
        <v>161</v>
      </c>
    </row>
    <row r="41" spans="1:17" x14ac:dyDescent="0.2">
      <c r="A41" s="60"/>
      <c r="B41" s="3" t="s">
        <v>37</v>
      </c>
      <c r="C41" s="5">
        <v>10</v>
      </c>
      <c r="D41" s="5">
        <v>6</v>
      </c>
      <c r="E41" s="5">
        <v>6</v>
      </c>
      <c r="F41" s="5">
        <v>13</v>
      </c>
      <c r="G41" s="5">
        <v>14</v>
      </c>
      <c r="H41" s="5">
        <v>33</v>
      </c>
      <c r="I41" s="5">
        <v>26</v>
      </c>
      <c r="J41" s="5">
        <v>35</v>
      </c>
      <c r="K41" s="5">
        <v>41</v>
      </c>
      <c r="L41" s="4">
        <v>66</v>
      </c>
      <c r="M41" s="4">
        <v>141</v>
      </c>
      <c r="N41" s="4">
        <v>204</v>
      </c>
      <c r="O41" s="4">
        <v>595</v>
      </c>
    </row>
    <row r="42" spans="1:17" ht="13.5" thickBot="1" x14ac:dyDescent="0.25">
      <c r="A42" s="60"/>
      <c r="B42" s="10" t="s">
        <v>17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1</v>
      </c>
      <c r="L42" s="11">
        <v>4</v>
      </c>
      <c r="M42" s="11">
        <v>36</v>
      </c>
      <c r="N42" s="11">
        <v>165</v>
      </c>
      <c r="O42" s="11">
        <v>206</v>
      </c>
    </row>
    <row r="43" spans="1:17" ht="13.5" thickTop="1" x14ac:dyDescent="0.2">
      <c r="A43" s="60"/>
      <c r="B43" s="16" t="s">
        <v>15</v>
      </c>
      <c r="C43" s="16">
        <v>12</v>
      </c>
      <c r="D43" s="16">
        <v>6</v>
      </c>
      <c r="E43" s="16">
        <v>7</v>
      </c>
      <c r="F43" s="16">
        <v>14</v>
      </c>
      <c r="G43" s="16">
        <v>15</v>
      </c>
      <c r="H43" s="16">
        <v>44</v>
      </c>
      <c r="I43" s="16">
        <v>38</v>
      </c>
      <c r="J43" s="16">
        <v>130</v>
      </c>
      <c r="K43" s="19">
        <v>310</v>
      </c>
      <c r="L43" s="19">
        <v>859</v>
      </c>
      <c r="M43" s="19">
        <v>1986</v>
      </c>
      <c r="N43" s="19">
        <v>1209</v>
      </c>
      <c r="O43" s="19">
        <v>4630</v>
      </c>
    </row>
    <row r="44" spans="1:17" x14ac:dyDescent="0.2">
      <c r="A44" s="61"/>
      <c r="B44" s="18" t="s">
        <v>16</v>
      </c>
      <c r="C44" s="20">
        <v>2.59179265658747E-3</v>
      </c>
      <c r="D44" s="20">
        <v>1.29589632829374E-3</v>
      </c>
      <c r="E44" s="20">
        <v>1.51187904967603E-3</v>
      </c>
      <c r="F44" s="20">
        <v>3.0237580993520501E-3</v>
      </c>
      <c r="G44" s="20">
        <v>3.2397408207343399E-3</v>
      </c>
      <c r="H44" s="20">
        <v>9.50323974082074E-3</v>
      </c>
      <c r="I44" s="20">
        <v>8.2073434125269993E-3</v>
      </c>
      <c r="J44" s="20">
        <v>2.8077753779697599E-2</v>
      </c>
      <c r="K44" s="20">
        <v>6.6954643628509697E-2</v>
      </c>
      <c r="L44" s="20">
        <v>0.18552915766738701</v>
      </c>
      <c r="M44" s="20">
        <v>0.42894168466522697</v>
      </c>
      <c r="N44" s="20">
        <v>0.261123110151188</v>
      </c>
      <c r="O44" s="20">
        <v>1</v>
      </c>
    </row>
    <row r="47" spans="1:17" x14ac:dyDescent="0.2">
      <c r="A47" s="52" t="s">
        <v>33</v>
      </c>
    </row>
    <row r="48" spans="1:17" x14ac:dyDescent="0.2">
      <c r="A48" s="12" t="s">
        <v>8</v>
      </c>
    </row>
  </sheetData>
  <mergeCells count="5">
    <mergeCell ref="A38:A44"/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8C2DE6-0338-4C9C-AD51-A346C78F9593}"/>
</file>

<file path=customXml/itemProps2.xml><?xml version="1.0" encoding="utf-8"?>
<ds:datastoreItem xmlns:ds="http://schemas.openxmlformats.org/officeDocument/2006/customXml" ds:itemID="{B6B8750D-5404-40B1-A097-1D37B337C45D}"/>
</file>

<file path=customXml/itemProps3.xml><?xml version="1.0" encoding="utf-8"?>
<ds:datastoreItem xmlns:ds="http://schemas.openxmlformats.org/officeDocument/2006/customXml" ds:itemID="{0E8454A9-A662-4270-A954-3362964FCA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