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 activeTab="1"/>
  </bookViews>
  <sheets>
    <sheet name="Flussi_trieste" sheetId="1" r:id="rId1"/>
    <sheet name="varpend_trieste" sheetId="2" r:id="rId2"/>
  </sheets>
  <definedNames>
    <definedName name="_xlnm._FilterDatabase" localSheetId="0" hidden="1">Flussi_trieste!$A$5:$B$9</definedName>
    <definedName name="_xlnm._FilterDatabase" localSheetId="1" hidden="1">varpend_trieste!$A$5:$E$5</definedName>
    <definedName name="_xlnm.Print_Area" localSheetId="0">Flussi_trieste!$A$1:$H$48</definedName>
    <definedName name="_xlnm.Print_Area" localSheetId="1">varpend_trieste!$A$1:$E$19</definedName>
    <definedName name="_xlnm.Print_Titles" localSheetId="0">Flussi_trieste!$5:$5</definedName>
  </definedNames>
  <calcPr calcId="145621"/>
</workbook>
</file>

<file path=xl/calcChain.xml><?xml version="1.0" encoding="utf-8"?>
<calcChain xmlns="http://schemas.openxmlformats.org/spreadsheetml/2006/main">
  <c r="H17" i="1" l="1"/>
  <c r="G17" i="1"/>
  <c r="F17" i="1"/>
  <c r="E19" i="1" s="1"/>
  <c r="E17" i="1"/>
  <c r="G19" i="1" l="1"/>
  <c r="H25" i="1"/>
  <c r="G25" i="1"/>
  <c r="H9" i="1"/>
  <c r="G11" i="1" s="1"/>
  <c r="G9" i="1"/>
  <c r="E9" i="2"/>
  <c r="G27" i="1" l="1"/>
  <c r="F43" i="1"/>
  <c r="E43" i="1"/>
  <c r="F34" i="1"/>
  <c r="E34" i="1"/>
  <c r="F25" i="1"/>
  <c r="E25" i="1"/>
  <c r="F9" i="1"/>
  <c r="E9" i="1"/>
  <c r="E45" i="1" l="1"/>
  <c r="E36" i="1"/>
  <c r="E27" i="1"/>
  <c r="E11" i="1"/>
  <c r="E11" i="2"/>
  <c r="E7" i="2"/>
  <c r="D43" i="1"/>
  <c r="C43" i="1"/>
  <c r="D34" i="1"/>
  <c r="C34" i="1"/>
  <c r="D25" i="1"/>
  <c r="C25" i="1"/>
  <c r="D17" i="1"/>
  <c r="C17" i="1"/>
  <c r="D9" i="1"/>
  <c r="C9" i="1"/>
  <c r="C27" i="1" l="1"/>
  <c r="C19" i="1"/>
  <c r="C11" i="1"/>
  <c r="C36" i="1"/>
  <c r="C45" i="1"/>
</calcChain>
</file>

<file path=xl/sharedStrings.xml><?xml version="1.0" encoding="utf-8"?>
<sst xmlns="http://schemas.openxmlformats.org/spreadsheetml/2006/main" count="87" uniqueCount="33">
  <si>
    <t>Distretto di Trieste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</si>
  <si>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</si>
  <si>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</si>
  <si>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</si>
  <si>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</si>
  <si>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</si>
  <si>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</si>
  <si>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</si>
  <si>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Trieste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</si>
  <si>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</si>
  <si>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</si>
  <si>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</si>
  <si>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</si>
  <si>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</si>
  <si>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Gorizia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</si>
  <si>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</si>
  <si>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</si>
  <si>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</si>
  <si>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</si>
  <si>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</si>
  <si>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Pordenone</t>
  </si>
  <si>
    <t>Tribunale Ordinario di Trieste</t>
  </si>
  <si>
    <t>RITO COLLEGIALE SEZIONE ASSISE</t>
  </si>
  <si>
    <t>Tribunale Ordinario di Udine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</si>
  <si>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</si>
  <si>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</si>
  <si>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</si>
  <si>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</si>
  <si>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Pendenti al 31/12/2014</t>
  </si>
  <si>
    <t>SETTORE PENALE. Anni 2015 - 30 giugno 2017, registro autori di reato noti.</t>
  </si>
  <si>
    <t>Pendenti al 30/06/2017</t>
  </si>
  <si>
    <t>Definiti gen-giu 2017</t>
  </si>
  <si>
    <t>Iscritti gen-giu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</si>
</sst>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4" fillId="2" borderId="0" xfId="0" applyNumberFormat="1" applyFont="1" applyFill="1"/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8" xfId="3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0" fontId="8" fillId="2" borderId="2" xfId="3" applyFont="1" applyFill="1" applyBorder="1" applyAlignment="1">
      <alignment horizontal="right" wrapText="1"/>
    </xf>
    <xf numFmtId="0" fontId="13" fillId="2" borderId="0" xfId="4" applyFont="1" applyFill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3" fontId="8" fillId="0" borderId="4" xfId="3" applyNumberFormat="1" applyFont="1" applyFill="1" applyBorder="1" applyAlignment="1">
      <alignment horizontal="right" wrapText="1"/>
    </xf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opLeftCell="A19" zoomScale="110" zoomScaleNormal="110" workbookViewId="0">
      <selection activeCell="E41" sqref="E41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3" customWidth="1"/>
    <col min="6" max="6" width="9.44140625" style="3" customWidth="1"/>
    <col min="7" max="7" width="9.109375" style="2"/>
    <col min="8" max="8" width="9.109375" style="2" customWidth="1"/>
    <col min="9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9" ht="15.6" x14ac:dyDescent="0.3">
      <c r="A1" s="1" t="s">
        <v>0</v>
      </c>
    </row>
    <row r="2" spans="1:9" ht="14.4" x14ac:dyDescent="0.3">
      <c r="A2" s="4" t="s">
        <v>1</v>
      </c>
      <c r="F2" s="2"/>
    </row>
    <row r="3" spans="1:9" x14ac:dyDescent="0.3">
      <c r="A3" s="5" t="s">
        <v>29</v>
      </c>
    </row>
    <row r="4" spans="1:9" ht="6.75" customHeight="1" x14ac:dyDescent="0.3"/>
    <row r="5" spans="1:9" ht="53.4" customHeight="1" x14ac:dyDescent="0.3">
      <c r="A5" s="6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7" t="s">
        <v>32</v>
      </c>
      <c r="H5" s="7" t="s">
        <v>31</v>
      </c>
    </row>
    <row r="6" spans="1:9" x14ac:dyDescent="0.3">
      <c r="A6" s="49" t="s">
        <v>8</v>
      </c>
      <c r="B6" s="9" t="s">
        <v>9</v>
      </c>
      <c r="C6" s="11">
        <v>1609</v>
      </c>
      <c r="D6" s="12">
        <v>1711</v>
      </c>
      <c r="E6" s="11">
        <v>1565</v>
      </c>
      <c r="F6" s="12">
        <v>1711</v>
      </c>
      <c r="G6" s="11">
        <v>890</v>
      </c>
      <c r="H6" s="12">
        <v>705</v>
      </c>
      <c r="I6" s="13"/>
    </row>
    <row r="7" spans="1:9" x14ac:dyDescent="0.3">
      <c r="A7" s="49"/>
      <c r="B7" s="9" t="s">
        <v>10</v>
      </c>
      <c r="C7" s="11">
        <v>8</v>
      </c>
      <c r="D7" s="12">
        <v>5</v>
      </c>
      <c r="E7" s="11">
        <v>7</v>
      </c>
      <c r="F7" s="12">
        <v>7</v>
      </c>
      <c r="G7" s="11">
        <v>4</v>
      </c>
      <c r="H7" s="12">
        <v>5</v>
      </c>
      <c r="I7" s="13"/>
    </row>
    <row r="8" spans="1:9" x14ac:dyDescent="0.3">
      <c r="A8" s="49"/>
      <c r="B8" s="9" t="s">
        <v>11</v>
      </c>
      <c r="C8" s="15">
        <v>17</v>
      </c>
      <c r="D8" s="12">
        <v>20</v>
      </c>
      <c r="E8" s="15">
        <v>18</v>
      </c>
      <c r="F8" s="12">
        <v>17</v>
      </c>
      <c r="G8" s="15">
        <v>12</v>
      </c>
      <c r="H8" s="12">
        <v>8</v>
      </c>
      <c r="I8" s="13"/>
    </row>
    <row r="9" spans="1:9" x14ac:dyDescent="0.3">
      <c r="A9" s="49"/>
      <c r="B9" s="16" t="s">
        <v>12</v>
      </c>
      <c r="C9" s="17">
        <f t="shared" ref="C9:D9" si="0">SUM(C6:C8)</f>
        <v>1634</v>
      </c>
      <c r="D9" s="17">
        <f t="shared" si="0"/>
        <v>1736</v>
      </c>
      <c r="E9" s="17">
        <f t="shared" ref="E9:F9" si="1">SUM(E6:E8)</f>
        <v>1590</v>
      </c>
      <c r="F9" s="17">
        <f t="shared" si="1"/>
        <v>1735</v>
      </c>
      <c r="G9" s="17">
        <f t="shared" ref="G9:H9" si="2">SUM(G6:G8)</f>
        <v>906</v>
      </c>
      <c r="H9" s="17">
        <f t="shared" si="2"/>
        <v>718</v>
      </c>
      <c r="I9" s="13"/>
    </row>
    <row r="10" spans="1:9" ht="7.2" customHeight="1" x14ac:dyDescent="0.3">
      <c r="A10" s="18"/>
      <c r="B10" s="19"/>
      <c r="C10" s="20"/>
      <c r="D10" s="20"/>
      <c r="E10" s="20"/>
      <c r="F10" s="20"/>
      <c r="G10" s="20"/>
      <c r="H10" s="20"/>
      <c r="I10" s="13"/>
    </row>
    <row r="11" spans="1:9" ht="14.4" customHeight="1" x14ac:dyDescent="0.3">
      <c r="A11" s="18"/>
      <c r="B11" s="21" t="s">
        <v>13</v>
      </c>
      <c r="C11" s="50">
        <f>D9/C9</f>
        <v>1.0624235006119951</v>
      </c>
      <c r="D11" s="51"/>
      <c r="E11" s="50">
        <f>F9/E9</f>
        <v>1.0911949685534592</v>
      </c>
      <c r="F11" s="51"/>
      <c r="G11" s="50">
        <f>H9/G9</f>
        <v>0.79249448123620314</v>
      </c>
      <c r="H11" s="51"/>
      <c r="I11" s="13"/>
    </row>
    <row r="12" spans="1:9" x14ac:dyDescent="0.3">
      <c r="C12" s="13"/>
      <c r="D12" s="13"/>
      <c r="E12" s="13"/>
      <c r="F12" s="13"/>
      <c r="G12" s="13"/>
      <c r="H12" s="13"/>
      <c r="I12" s="13"/>
    </row>
    <row r="13" spans="1:9" x14ac:dyDescent="0.3">
      <c r="A13" s="49" t="s">
        <v>14</v>
      </c>
      <c r="B13" s="22" t="s">
        <v>15</v>
      </c>
      <c r="C13" s="10">
        <v>24</v>
      </c>
      <c r="D13" s="10">
        <v>32</v>
      </c>
      <c r="E13" s="10">
        <v>22</v>
      </c>
      <c r="F13" s="10">
        <v>26</v>
      </c>
      <c r="G13" s="10">
        <v>27</v>
      </c>
      <c r="H13" s="10">
        <v>12</v>
      </c>
      <c r="I13" s="13"/>
    </row>
    <row r="14" spans="1:9" x14ac:dyDescent="0.3">
      <c r="A14" s="49" t="s">
        <v>16</v>
      </c>
      <c r="B14" s="23" t="s">
        <v>17</v>
      </c>
      <c r="C14" s="10">
        <v>711</v>
      </c>
      <c r="D14" s="10">
        <v>1230</v>
      </c>
      <c r="E14" s="10">
        <v>572</v>
      </c>
      <c r="F14" s="10">
        <v>933</v>
      </c>
      <c r="G14" s="10">
        <v>405</v>
      </c>
      <c r="H14" s="10">
        <v>323</v>
      </c>
      <c r="I14" s="13"/>
    </row>
    <row r="15" spans="1:9" ht="21.6" x14ac:dyDescent="0.3">
      <c r="A15" s="49" t="s">
        <v>16</v>
      </c>
      <c r="B15" s="24" t="s">
        <v>18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3"/>
    </row>
    <row r="16" spans="1:9" x14ac:dyDescent="0.3">
      <c r="A16" s="49" t="s">
        <v>16</v>
      </c>
      <c r="B16" s="25" t="s">
        <v>19</v>
      </c>
      <c r="C16" s="14">
        <v>1662</v>
      </c>
      <c r="D16" s="14">
        <v>1636</v>
      </c>
      <c r="E16" s="47">
        <v>2036</v>
      </c>
      <c r="F16" s="47">
        <v>1980</v>
      </c>
      <c r="G16" s="47">
        <v>1068</v>
      </c>
      <c r="H16" s="47">
        <v>777</v>
      </c>
      <c r="I16" s="13"/>
    </row>
    <row r="17" spans="1:9" x14ac:dyDescent="0.3">
      <c r="A17" s="49" t="s">
        <v>16</v>
      </c>
      <c r="B17" s="21" t="s">
        <v>12</v>
      </c>
      <c r="C17" s="26">
        <f t="shared" ref="C17:D17" si="3">SUM(C13:C16)</f>
        <v>2397</v>
      </c>
      <c r="D17" s="26">
        <f t="shared" si="3"/>
        <v>2898</v>
      </c>
      <c r="E17" s="26">
        <f t="shared" ref="E17:H17" si="4">SUM(E13:E16)</f>
        <v>2630</v>
      </c>
      <c r="F17" s="26">
        <f t="shared" si="4"/>
        <v>2939</v>
      </c>
      <c r="G17" s="26">
        <f t="shared" si="4"/>
        <v>1500</v>
      </c>
      <c r="H17" s="26">
        <f t="shared" si="4"/>
        <v>1112</v>
      </c>
      <c r="I17" s="13"/>
    </row>
    <row r="18" spans="1:9" ht="6" customHeight="1" x14ac:dyDescent="0.3">
      <c r="A18" s="18"/>
      <c r="B18" s="27"/>
      <c r="C18" s="28"/>
      <c r="D18" s="28"/>
      <c r="E18" s="28"/>
      <c r="F18" s="28"/>
      <c r="G18" s="28"/>
      <c r="H18" s="28"/>
      <c r="I18" s="13"/>
    </row>
    <row r="19" spans="1:9" x14ac:dyDescent="0.3">
      <c r="A19" s="18"/>
      <c r="B19" s="21" t="s">
        <v>13</v>
      </c>
      <c r="C19" s="50">
        <f>D17/C17</f>
        <v>1.2090112640801001</v>
      </c>
      <c r="D19" s="51"/>
      <c r="E19" s="50">
        <f>F17/E17</f>
        <v>1.117490494296578</v>
      </c>
      <c r="F19" s="51"/>
      <c r="G19" s="50">
        <f>H17/G17</f>
        <v>0.74133333333333329</v>
      </c>
      <c r="H19" s="51"/>
      <c r="I19" s="13"/>
    </row>
    <row r="20" spans="1:9" ht="7.5" customHeight="1" x14ac:dyDescent="0.3">
      <c r="A20" s="18"/>
      <c r="B20" s="27"/>
      <c r="C20" s="28"/>
      <c r="D20" s="28"/>
      <c r="E20" s="28"/>
      <c r="F20" s="28"/>
      <c r="G20" s="28"/>
      <c r="H20" s="28"/>
      <c r="I20" s="13"/>
    </row>
    <row r="21" spans="1:9" x14ac:dyDescent="0.3">
      <c r="A21" s="49" t="s">
        <v>20</v>
      </c>
      <c r="B21" s="22" t="s">
        <v>15</v>
      </c>
      <c r="C21" s="10">
        <v>24</v>
      </c>
      <c r="D21" s="10">
        <v>40</v>
      </c>
      <c r="E21" s="10">
        <v>42</v>
      </c>
      <c r="F21" s="10">
        <v>39</v>
      </c>
      <c r="G21" s="10">
        <v>25</v>
      </c>
      <c r="H21" s="10">
        <v>15</v>
      </c>
      <c r="I21" s="13"/>
    </row>
    <row r="22" spans="1:9" x14ac:dyDescent="0.3">
      <c r="A22" s="49" t="s">
        <v>16</v>
      </c>
      <c r="B22" s="23" t="s">
        <v>17</v>
      </c>
      <c r="C22" s="10">
        <v>1090</v>
      </c>
      <c r="D22" s="10">
        <v>1337</v>
      </c>
      <c r="E22" s="10">
        <v>1128</v>
      </c>
      <c r="F22" s="10">
        <v>1439</v>
      </c>
      <c r="G22" s="10">
        <v>449</v>
      </c>
      <c r="H22" s="10">
        <v>529</v>
      </c>
      <c r="I22" s="13"/>
    </row>
    <row r="23" spans="1:9" ht="21.6" x14ac:dyDescent="0.3">
      <c r="A23" s="49" t="s">
        <v>16</v>
      </c>
      <c r="B23" s="24" t="s">
        <v>18</v>
      </c>
      <c r="C23" s="10">
        <v>17</v>
      </c>
      <c r="D23" s="10">
        <v>20</v>
      </c>
      <c r="E23" s="10">
        <v>14</v>
      </c>
      <c r="F23" s="10">
        <v>15</v>
      </c>
      <c r="G23" s="10">
        <v>6</v>
      </c>
      <c r="H23" s="10">
        <v>5</v>
      </c>
      <c r="I23" s="13"/>
    </row>
    <row r="24" spans="1:9" x14ac:dyDescent="0.3">
      <c r="A24" s="49" t="s">
        <v>16</v>
      </c>
      <c r="B24" s="25" t="s">
        <v>19</v>
      </c>
      <c r="C24" s="14">
        <v>3847</v>
      </c>
      <c r="D24" s="14">
        <v>3537</v>
      </c>
      <c r="E24" s="14">
        <v>3819</v>
      </c>
      <c r="F24" s="14">
        <v>3849</v>
      </c>
      <c r="G24" s="14">
        <v>1763</v>
      </c>
      <c r="H24" s="14">
        <v>1870</v>
      </c>
      <c r="I24" s="13"/>
    </row>
    <row r="25" spans="1:9" x14ac:dyDescent="0.3">
      <c r="A25" s="49" t="s">
        <v>16</v>
      </c>
      <c r="B25" s="21" t="s">
        <v>12</v>
      </c>
      <c r="C25" s="26">
        <f t="shared" ref="C25:D25" si="5">SUM(C21:C24)</f>
        <v>4978</v>
      </c>
      <c r="D25" s="26">
        <f t="shared" si="5"/>
        <v>4934</v>
      </c>
      <c r="E25" s="26">
        <f t="shared" ref="E25:F25" si="6">SUM(E21:E24)</f>
        <v>5003</v>
      </c>
      <c r="F25" s="26">
        <f t="shared" si="6"/>
        <v>5342</v>
      </c>
      <c r="G25" s="26">
        <f t="shared" ref="G25:H25" si="7">SUM(G21:G24)</f>
        <v>2243</v>
      </c>
      <c r="H25" s="26">
        <f t="shared" si="7"/>
        <v>2419</v>
      </c>
      <c r="I25" s="13"/>
    </row>
    <row r="26" spans="1:9" ht="6" customHeight="1" x14ac:dyDescent="0.3">
      <c r="A26" s="18"/>
      <c r="B26" s="27"/>
      <c r="C26" s="28"/>
      <c r="D26" s="28"/>
      <c r="E26" s="28"/>
      <c r="F26" s="28"/>
      <c r="G26" s="28"/>
      <c r="H26" s="28"/>
      <c r="I26" s="13"/>
    </row>
    <row r="27" spans="1:9" x14ac:dyDescent="0.3">
      <c r="A27" s="18"/>
      <c r="B27" s="21" t="s">
        <v>13</v>
      </c>
      <c r="C27" s="50">
        <f>D25/C25</f>
        <v>0.99116110887906794</v>
      </c>
      <c r="D27" s="51"/>
      <c r="E27" s="50">
        <f>F25/E25</f>
        <v>1.067759344393364</v>
      </c>
      <c r="F27" s="51"/>
      <c r="G27" s="50">
        <f>H25/G25</f>
        <v>1.0784663397235845</v>
      </c>
      <c r="H27" s="51"/>
      <c r="I27" s="13"/>
    </row>
    <row r="28" spans="1:9" ht="7.5" customHeight="1" x14ac:dyDescent="0.3">
      <c r="A28" s="18"/>
      <c r="B28" s="27"/>
      <c r="C28" s="28"/>
      <c r="D28" s="28"/>
      <c r="E28" s="28"/>
      <c r="F28" s="28"/>
      <c r="G28" s="28"/>
      <c r="H28" s="28"/>
      <c r="I28" s="13"/>
    </row>
    <row r="29" spans="1:9" x14ac:dyDescent="0.3">
      <c r="A29" s="49" t="s">
        <v>21</v>
      </c>
      <c r="B29" s="22" t="s">
        <v>22</v>
      </c>
      <c r="C29" s="29">
        <v>0</v>
      </c>
      <c r="D29" s="29">
        <v>0</v>
      </c>
      <c r="E29" s="29">
        <v>0</v>
      </c>
      <c r="F29" s="29">
        <v>1</v>
      </c>
      <c r="G29" s="29"/>
      <c r="H29" s="29"/>
      <c r="I29" s="13"/>
    </row>
    <row r="30" spans="1:9" x14ac:dyDescent="0.3">
      <c r="A30" s="49" t="s">
        <v>16</v>
      </c>
      <c r="B30" s="22" t="s">
        <v>15</v>
      </c>
      <c r="C30" s="10">
        <v>37</v>
      </c>
      <c r="D30" s="10">
        <v>78</v>
      </c>
      <c r="E30" s="10">
        <v>55</v>
      </c>
      <c r="F30" s="10">
        <v>39</v>
      </c>
      <c r="G30" s="10">
        <v>28</v>
      </c>
      <c r="H30" s="10">
        <v>14</v>
      </c>
      <c r="I30" s="13"/>
    </row>
    <row r="31" spans="1:9" x14ac:dyDescent="0.3">
      <c r="A31" s="49" t="s">
        <v>16</v>
      </c>
      <c r="B31" s="23" t="s">
        <v>17</v>
      </c>
      <c r="C31" s="10">
        <v>2028</v>
      </c>
      <c r="D31" s="10">
        <v>1666</v>
      </c>
      <c r="E31" s="10">
        <v>1790</v>
      </c>
      <c r="F31" s="10">
        <v>1790</v>
      </c>
      <c r="G31" s="10">
        <v>958</v>
      </c>
      <c r="H31" s="10">
        <v>952</v>
      </c>
      <c r="I31" s="13"/>
    </row>
    <row r="32" spans="1:9" ht="21.6" x14ac:dyDescent="0.3">
      <c r="A32" s="49" t="s">
        <v>16</v>
      </c>
      <c r="B32" s="24" t="s">
        <v>18</v>
      </c>
      <c r="C32" s="10">
        <v>23</v>
      </c>
      <c r="D32" s="10">
        <v>17</v>
      </c>
      <c r="E32" s="10">
        <v>27</v>
      </c>
      <c r="F32" s="10">
        <v>26</v>
      </c>
      <c r="G32" s="10">
        <v>8</v>
      </c>
      <c r="H32" s="10">
        <v>12</v>
      </c>
      <c r="I32" s="13"/>
    </row>
    <row r="33" spans="1:9" x14ac:dyDescent="0.3">
      <c r="A33" s="49" t="s">
        <v>16</v>
      </c>
      <c r="B33" s="25" t="s">
        <v>19</v>
      </c>
      <c r="C33" s="14">
        <v>4270</v>
      </c>
      <c r="D33" s="14">
        <v>4140</v>
      </c>
      <c r="E33" s="14">
        <v>3782</v>
      </c>
      <c r="F33" s="14">
        <v>3885</v>
      </c>
      <c r="G33" s="14">
        <v>1980</v>
      </c>
      <c r="H33" s="14">
        <v>1872</v>
      </c>
      <c r="I33" s="13"/>
    </row>
    <row r="34" spans="1:9" x14ac:dyDescent="0.3">
      <c r="A34" s="49" t="s">
        <v>16</v>
      </c>
      <c r="B34" s="21" t="s">
        <v>12</v>
      </c>
      <c r="C34" s="26">
        <f t="shared" ref="C34:D34" si="8">SUM(C29:C33)</f>
        <v>6358</v>
      </c>
      <c r="D34" s="26">
        <f t="shared" si="8"/>
        <v>5901</v>
      </c>
      <c r="E34" s="26">
        <f t="shared" ref="E34:F34" si="9">SUM(E29:E33)</f>
        <v>5654</v>
      </c>
      <c r="F34" s="26">
        <f t="shared" si="9"/>
        <v>5741</v>
      </c>
      <c r="G34" s="26"/>
      <c r="H34" s="26"/>
      <c r="I34" s="13"/>
    </row>
    <row r="35" spans="1:9" ht="6" customHeight="1" x14ac:dyDescent="0.3">
      <c r="A35" s="18"/>
      <c r="B35" s="27"/>
      <c r="C35" s="28"/>
      <c r="D35" s="28"/>
      <c r="E35" s="28"/>
      <c r="F35" s="28"/>
      <c r="G35" s="28"/>
      <c r="H35" s="28"/>
      <c r="I35" s="13"/>
    </row>
    <row r="36" spans="1:9" x14ac:dyDescent="0.3">
      <c r="A36" s="18"/>
      <c r="B36" s="21" t="s">
        <v>13</v>
      </c>
      <c r="C36" s="50">
        <f>D34/C34</f>
        <v>0.92812205095942124</v>
      </c>
      <c r="D36" s="51"/>
      <c r="E36" s="50">
        <f>F34/E34</f>
        <v>1.0153873363990096</v>
      </c>
      <c r="F36" s="51"/>
      <c r="G36" s="50"/>
      <c r="H36" s="51"/>
      <c r="I36" s="13"/>
    </row>
    <row r="37" spans="1:9" ht="7.5" customHeight="1" x14ac:dyDescent="0.3">
      <c r="A37" s="18"/>
      <c r="B37" s="27"/>
      <c r="C37" s="28"/>
      <c r="D37" s="28"/>
      <c r="E37" s="28"/>
      <c r="F37" s="28"/>
      <c r="G37" s="28"/>
      <c r="H37" s="28"/>
      <c r="I37" s="13"/>
    </row>
    <row r="38" spans="1:9" x14ac:dyDescent="0.3">
      <c r="A38" s="49" t="s">
        <v>23</v>
      </c>
      <c r="B38" s="22" t="s">
        <v>22</v>
      </c>
      <c r="C38" s="29">
        <v>1</v>
      </c>
      <c r="D38" s="29">
        <v>1</v>
      </c>
      <c r="E38" s="29">
        <v>1</v>
      </c>
      <c r="F38" s="29">
        <v>0</v>
      </c>
      <c r="G38" s="29">
        <v>0</v>
      </c>
      <c r="H38" s="29">
        <v>0</v>
      </c>
      <c r="I38" s="13"/>
    </row>
    <row r="39" spans="1:9" x14ac:dyDescent="0.3">
      <c r="A39" s="49" t="s">
        <v>16</v>
      </c>
      <c r="B39" s="22" t="s">
        <v>15</v>
      </c>
      <c r="C39" s="10">
        <v>91</v>
      </c>
      <c r="D39" s="10">
        <v>93</v>
      </c>
      <c r="E39" s="10">
        <v>101</v>
      </c>
      <c r="F39" s="10">
        <v>92</v>
      </c>
      <c r="G39" s="10"/>
      <c r="H39" s="10"/>
      <c r="I39" s="13"/>
    </row>
    <row r="40" spans="1:9" x14ac:dyDescent="0.3">
      <c r="A40" s="49" t="s">
        <v>16</v>
      </c>
      <c r="B40" s="23" t="s">
        <v>17</v>
      </c>
      <c r="C40" s="10">
        <v>2591</v>
      </c>
      <c r="D40" s="10">
        <v>2609</v>
      </c>
      <c r="E40" s="10">
        <v>3427</v>
      </c>
      <c r="F40" s="10">
        <v>3360</v>
      </c>
      <c r="G40" s="10"/>
      <c r="H40" s="10"/>
      <c r="I40" s="13"/>
    </row>
    <row r="41" spans="1:9" ht="21.6" x14ac:dyDescent="0.3">
      <c r="A41" s="49" t="s">
        <v>16</v>
      </c>
      <c r="B41" s="24" t="s">
        <v>18</v>
      </c>
      <c r="C41" s="10">
        <v>33</v>
      </c>
      <c r="D41" s="10">
        <v>17</v>
      </c>
      <c r="E41" s="10">
        <v>32</v>
      </c>
      <c r="F41" s="10">
        <v>32</v>
      </c>
      <c r="G41" s="10"/>
      <c r="H41" s="10"/>
      <c r="I41" s="13"/>
    </row>
    <row r="42" spans="1:9" x14ac:dyDescent="0.3">
      <c r="A42" s="49" t="s">
        <v>16</v>
      </c>
      <c r="B42" s="25" t="s">
        <v>19</v>
      </c>
      <c r="C42" s="14">
        <v>6930</v>
      </c>
      <c r="D42" s="14">
        <v>6628</v>
      </c>
      <c r="E42" s="14">
        <v>6996</v>
      </c>
      <c r="F42" s="14">
        <v>7997</v>
      </c>
      <c r="G42" s="14"/>
      <c r="H42" s="14"/>
      <c r="I42" s="13"/>
    </row>
    <row r="43" spans="1:9" x14ac:dyDescent="0.3">
      <c r="A43" s="49" t="s">
        <v>16</v>
      </c>
      <c r="B43" s="21" t="s">
        <v>12</v>
      </c>
      <c r="C43" s="26">
        <f t="shared" ref="C43:D43" si="10">SUM(C38:C42)</f>
        <v>9646</v>
      </c>
      <c r="D43" s="26">
        <f t="shared" si="10"/>
        <v>9348</v>
      </c>
      <c r="E43" s="26">
        <f t="shared" ref="E43:F43" si="11">SUM(E38:E42)</f>
        <v>10557</v>
      </c>
      <c r="F43" s="26">
        <f t="shared" si="11"/>
        <v>11481</v>
      </c>
      <c r="G43" s="26"/>
      <c r="H43" s="26"/>
      <c r="I43" s="13"/>
    </row>
    <row r="44" spans="1:9" ht="6" customHeight="1" x14ac:dyDescent="0.3">
      <c r="A44" s="18"/>
      <c r="B44" s="27"/>
      <c r="C44" s="28"/>
      <c r="D44" s="28"/>
      <c r="E44" s="28"/>
      <c r="F44" s="28"/>
      <c r="G44" s="28"/>
      <c r="H44" s="28"/>
      <c r="I44" s="13"/>
    </row>
    <row r="45" spans="1:9" x14ac:dyDescent="0.3">
      <c r="A45" s="18"/>
      <c r="B45" s="21" t="s">
        <v>13</v>
      </c>
      <c r="C45" s="50">
        <f>D43/C43</f>
        <v>0.96910636533278038</v>
      </c>
      <c r="D45" s="51"/>
      <c r="E45" s="50">
        <f>F43/E43</f>
        <v>1.0875248650184712</v>
      </c>
      <c r="F45" s="51"/>
      <c r="G45" s="50"/>
      <c r="H45" s="51"/>
      <c r="I45" s="13"/>
    </row>
    <row r="46" spans="1:9" x14ac:dyDescent="0.3">
      <c r="A46" s="30"/>
      <c r="B46" s="27"/>
      <c r="C46" s="31"/>
      <c r="D46" s="31"/>
      <c r="E46" s="32"/>
      <c r="F46" s="32"/>
      <c r="G46" s="31"/>
      <c r="H46" s="31"/>
    </row>
    <row r="47" spans="1:9" ht="27" customHeight="1" x14ac:dyDescent="0.3">
      <c r="A47" s="48" t="s">
        <v>24</v>
      </c>
      <c r="B47" s="48"/>
      <c r="C47" s="48"/>
      <c r="D47" s="48"/>
    </row>
    <row r="48" spans="1:9" ht="28.2" customHeight="1" x14ac:dyDescent="0.3">
      <c r="A48" s="48" t="s">
        <v>25</v>
      </c>
      <c r="B48" s="48"/>
      <c r="C48" s="48"/>
      <c r="D48" s="48"/>
    </row>
  </sheetData>
  <mergeCells count="22">
    <mergeCell ref="C19:D19"/>
    <mergeCell ref="E19:F19"/>
    <mergeCell ref="G27:H27"/>
    <mergeCell ref="G36:H36"/>
    <mergeCell ref="G45:H45"/>
    <mergeCell ref="A6:A9"/>
    <mergeCell ref="C11:D11"/>
    <mergeCell ref="E11:F11"/>
    <mergeCell ref="A13:A17"/>
    <mergeCell ref="G11:H11"/>
    <mergeCell ref="G19:H19"/>
    <mergeCell ref="A48:D48"/>
    <mergeCell ref="A21:A25"/>
    <mergeCell ref="C27:D27"/>
    <mergeCell ref="E27:F27"/>
    <mergeCell ref="A29:A34"/>
    <mergeCell ref="C36:D36"/>
    <mergeCell ref="E36:F36"/>
    <mergeCell ref="A38:A43"/>
    <mergeCell ref="C45:D45"/>
    <mergeCell ref="E45:F45"/>
    <mergeCell ref="A47:D47"/>
  </mergeCells>
  <conditionalFormatting sqref="C11:D11">
    <cfRule type="cellIs" dxfId="54" priority="76" operator="greaterThan">
      <formula>1</formula>
    </cfRule>
    <cfRule type="cellIs" dxfId="53" priority="84" operator="lessThan">
      <formula>1</formula>
    </cfRule>
  </conditionalFormatting>
  <conditionalFormatting sqref="C19:D19">
    <cfRule type="cellIs" dxfId="52" priority="78" operator="lessThan">
      <formula>1</formula>
    </cfRule>
    <cfRule type="cellIs" dxfId="51" priority="79" operator="lessThan">
      <formula>0.99</formula>
    </cfRule>
    <cfRule type="cellIs" dxfId="50" priority="80" operator="greaterThan">
      <formula>1</formula>
    </cfRule>
  </conditionalFormatting>
  <conditionalFormatting sqref="C27:D27">
    <cfRule type="cellIs" dxfId="49" priority="70" operator="lessThan">
      <formula>1</formula>
    </cfRule>
    <cfRule type="cellIs" dxfId="48" priority="71" operator="lessThan">
      <formula>0.99</formula>
    </cfRule>
    <cfRule type="cellIs" dxfId="47" priority="72" operator="greaterThan">
      <formula>1</formula>
    </cfRule>
  </conditionalFormatting>
  <conditionalFormatting sqref="C36:D36">
    <cfRule type="cellIs" dxfId="46" priority="64" operator="lessThan">
      <formula>1</formula>
    </cfRule>
    <cfRule type="cellIs" dxfId="45" priority="65" operator="lessThan">
      <formula>0.99</formula>
    </cfRule>
    <cfRule type="cellIs" dxfId="44" priority="66" operator="greaterThan">
      <formula>1</formula>
    </cfRule>
  </conditionalFormatting>
  <conditionalFormatting sqref="C45:D45">
    <cfRule type="cellIs" dxfId="43" priority="58" operator="lessThan">
      <formula>1</formula>
    </cfRule>
    <cfRule type="cellIs" dxfId="42" priority="59" operator="lessThan">
      <formula>0.99</formula>
    </cfRule>
    <cfRule type="cellIs" dxfId="41" priority="60" operator="greaterThan">
      <formula>1</formula>
    </cfRule>
  </conditionalFormatting>
  <conditionalFormatting sqref="E11:F11">
    <cfRule type="cellIs" dxfId="40" priority="27" operator="greaterThan">
      <formula>1</formula>
    </cfRule>
    <cfRule type="cellIs" dxfId="39" priority="31" operator="lessThan">
      <formula>1</formula>
    </cfRule>
  </conditionalFormatting>
  <conditionalFormatting sqref="E27:F27">
    <cfRule type="cellIs" dxfId="35" priority="24" operator="lessThan">
      <formula>1</formula>
    </cfRule>
    <cfRule type="cellIs" dxfId="34" priority="25" operator="lessThan">
      <formula>0.99</formula>
    </cfRule>
    <cfRule type="cellIs" dxfId="33" priority="26" operator="greaterThan">
      <formula>1</formula>
    </cfRule>
  </conditionalFormatting>
  <conditionalFormatting sqref="E36:F36">
    <cfRule type="cellIs" dxfId="32" priority="21" operator="lessThan">
      <formula>1</formula>
    </cfRule>
    <cfRule type="cellIs" dxfId="31" priority="22" operator="lessThan">
      <formula>0.99</formula>
    </cfRule>
    <cfRule type="cellIs" dxfId="30" priority="23" operator="greaterThan">
      <formula>1</formula>
    </cfRule>
  </conditionalFormatting>
  <conditionalFormatting sqref="E45:F45">
    <cfRule type="cellIs" dxfId="29" priority="18" operator="lessThan">
      <formula>1</formula>
    </cfRule>
    <cfRule type="cellIs" dxfId="28" priority="19" operator="lessThan">
      <formula>0.99</formula>
    </cfRule>
    <cfRule type="cellIs" dxfId="27" priority="20" operator="greaterThan">
      <formula>1</formula>
    </cfRule>
  </conditionalFormatting>
  <conditionalFormatting sqref="G11:H11">
    <cfRule type="cellIs" dxfId="26" priority="13" operator="greaterThan">
      <formula>1</formula>
    </cfRule>
    <cfRule type="cellIs" dxfId="25" priority="17" operator="lessThan">
      <formula>1</formula>
    </cfRule>
  </conditionalFormatting>
  <conditionalFormatting sqref="G27:H27">
    <cfRule type="cellIs" dxfId="21" priority="10" operator="lessThan">
      <formula>1</formula>
    </cfRule>
    <cfRule type="cellIs" dxfId="20" priority="11" operator="lessThan">
      <formula>0.99</formula>
    </cfRule>
    <cfRule type="cellIs" dxfId="19" priority="12" operator="greaterThan">
      <formula>1</formula>
    </cfRule>
  </conditionalFormatting>
  <conditionalFormatting sqref="E19:H19">
    <cfRule type="cellIs" dxfId="15" priority="1" operator="lessThan">
      <formula>1</formula>
    </cfRule>
    <cfRule type="cellIs" dxfId="14" priority="2" operator="lessThan">
      <formula>0.99</formula>
    </cfRule>
    <cfRule type="cellIs" dxfId="13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Normal="100" workbookViewId="0">
      <selection activeCell="B11" sqref="B11"/>
    </sheetView>
  </sheetViews>
  <sheetFormatPr defaultColWidth="9.109375" defaultRowHeight="13.8" x14ac:dyDescent="0.3"/>
  <cols>
    <col min="1" max="1" width="29.33203125" style="2" customWidth="1"/>
    <col min="2" max="2" width="19.44140625" style="2" customWidth="1"/>
    <col min="3" max="5" width="14.1093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34" customFormat="1" ht="15.6" x14ac:dyDescent="0.3">
      <c r="A1" s="33" t="s">
        <v>0</v>
      </c>
    </row>
    <row r="2" spans="1:5" s="34" customFormat="1" ht="14.4" x14ac:dyDescent="0.3">
      <c r="A2" s="35" t="s">
        <v>26</v>
      </c>
    </row>
    <row r="3" spans="1:5" s="34" customFormat="1" x14ac:dyDescent="0.3">
      <c r="A3" s="5" t="s">
        <v>29</v>
      </c>
    </row>
    <row r="4" spans="1:5" s="34" customFormat="1" x14ac:dyDescent="0.3"/>
    <row r="5" spans="1:5" s="34" customFormat="1" ht="33" customHeight="1" x14ac:dyDescent="0.3">
      <c r="A5" s="6" t="s">
        <v>2</v>
      </c>
      <c r="B5" s="6" t="s">
        <v>3</v>
      </c>
      <c r="C5" s="36" t="s">
        <v>28</v>
      </c>
      <c r="D5" s="36" t="s">
        <v>30</v>
      </c>
      <c r="E5" s="36" t="s">
        <v>27</v>
      </c>
    </row>
    <row r="6" spans="1:5" s="34" customFormat="1" ht="8.25" customHeight="1" x14ac:dyDescent="0.3">
      <c r="A6" s="18"/>
      <c r="B6" s="37"/>
      <c r="C6" s="38"/>
      <c r="D6" s="38"/>
      <c r="E6" s="38"/>
    </row>
    <row r="7" spans="1:5" s="34" customFormat="1" ht="28.95" customHeight="1" x14ac:dyDescent="0.3">
      <c r="A7" s="39" t="s">
        <v>8</v>
      </c>
      <c r="B7" s="40" t="s">
        <v>12</v>
      </c>
      <c r="C7" s="41">
        <v>2099</v>
      </c>
      <c r="D7" s="41">
        <v>2040</v>
      </c>
      <c r="E7" s="42">
        <f>(D7-C7)/C7</f>
        <v>-2.8108623153882802E-2</v>
      </c>
    </row>
    <row r="8" spans="1:5" s="34" customFormat="1" ht="8.25" customHeight="1" x14ac:dyDescent="0.3">
      <c r="A8" s="18"/>
      <c r="B8" s="37"/>
      <c r="C8" s="38"/>
      <c r="D8" s="38"/>
      <c r="E8" s="38"/>
    </row>
    <row r="9" spans="1:5" s="34" customFormat="1" ht="28.95" customHeight="1" x14ac:dyDescent="0.3">
      <c r="A9" s="39" t="s">
        <v>14</v>
      </c>
      <c r="B9" s="40" t="s">
        <v>12</v>
      </c>
      <c r="C9" s="41">
        <v>2728</v>
      </c>
      <c r="D9" s="41">
        <v>2259</v>
      </c>
      <c r="E9" s="42">
        <f>(D9-C9)/C9</f>
        <v>-0.17192082111436952</v>
      </c>
    </row>
    <row r="10" spans="1:5" s="34" customFormat="1" ht="8.25" customHeight="1" x14ac:dyDescent="0.3">
      <c r="A10" s="43"/>
      <c r="B10" s="37"/>
      <c r="C10" s="44"/>
      <c r="D10" s="44"/>
      <c r="E10" s="45"/>
    </row>
    <row r="11" spans="1:5" s="34" customFormat="1" ht="28.95" customHeight="1" x14ac:dyDescent="0.3">
      <c r="A11" s="39" t="s">
        <v>20</v>
      </c>
      <c r="B11" s="40" t="s">
        <v>12</v>
      </c>
      <c r="C11" s="41">
        <v>2154</v>
      </c>
      <c r="D11" s="41">
        <v>1641</v>
      </c>
      <c r="E11" s="42">
        <f>(D11-C11)/C11</f>
        <v>-0.2381615598885794</v>
      </c>
    </row>
    <row r="12" spans="1:5" s="34" customFormat="1" ht="8.25" customHeight="1" x14ac:dyDescent="0.3">
      <c r="A12" s="43"/>
      <c r="B12" s="37"/>
      <c r="C12" s="44"/>
      <c r="D12" s="44"/>
      <c r="E12" s="45"/>
    </row>
    <row r="13" spans="1:5" s="34" customFormat="1" ht="28.95" customHeight="1" x14ac:dyDescent="0.3">
      <c r="A13" s="39" t="s">
        <v>21</v>
      </c>
      <c r="B13" s="40" t="s">
        <v>12</v>
      </c>
      <c r="C13" s="41">
        <v>4443</v>
      </c>
      <c r="D13" s="41"/>
      <c r="E13" s="42"/>
    </row>
    <row r="14" spans="1:5" s="34" customFormat="1" ht="8.25" customHeight="1" x14ac:dyDescent="0.3">
      <c r="A14" s="43"/>
      <c r="B14" s="37"/>
      <c r="C14" s="44"/>
      <c r="D14" s="44"/>
      <c r="E14" s="45"/>
    </row>
    <row r="15" spans="1:5" s="34" customFormat="1" ht="27.75" customHeight="1" x14ac:dyDescent="0.3">
      <c r="A15" s="39" t="s">
        <v>23</v>
      </c>
      <c r="B15" s="40" t="s">
        <v>12</v>
      </c>
      <c r="C15" s="41">
        <v>5289</v>
      </c>
      <c r="D15" s="41"/>
      <c r="E15" s="42"/>
    </row>
    <row r="16" spans="1:5" s="34" customFormat="1" ht="8.25" customHeight="1" x14ac:dyDescent="0.3">
      <c r="A16" s="43"/>
      <c r="B16" s="37"/>
      <c r="C16" s="44"/>
      <c r="D16" s="44"/>
      <c r="E16" s="45"/>
    </row>
    <row r="17" spans="1:8" s="34" customFormat="1" ht="8.25" customHeight="1" x14ac:dyDescent="0.3">
      <c r="A17" s="43"/>
      <c r="B17" s="37"/>
      <c r="C17" s="44"/>
      <c r="D17" s="44"/>
      <c r="E17" s="45"/>
    </row>
    <row r="18" spans="1:8" ht="32.4" customHeight="1" x14ac:dyDescent="0.3">
      <c r="A18" s="52" t="s">
        <v>24</v>
      </c>
      <c r="B18" s="52"/>
      <c r="C18" s="52"/>
      <c r="D18" s="52"/>
      <c r="E18" s="52"/>
      <c r="F18" s="46"/>
      <c r="G18" s="46"/>
      <c r="H18" s="46"/>
    </row>
    <row r="19" spans="1:8" ht="25.8" customHeight="1" x14ac:dyDescent="0.3">
      <c r="A19" s="52" t="s">
        <v>25</v>
      </c>
      <c r="B19" s="52"/>
      <c r="C19" s="52"/>
      <c r="D19" s="52"/>
      <c r="E19" s="52"/>
    </row>
  </sheetData>
  <mergeCells count="2">
    <mergeCell ref="A18:E18"/>
    <mergeCell ref="A19:E19"/>
  </mergeCells>
  <conditionalFormatting sqref="E7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E11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39478D-DD0B-4691-AC21-C9A005C8D464}"/>
</file>

<file path=customXml/itemProps2.xml><?xml version="1.0" encoding="utf-8"?>
<ds:datastoreItem xmlns:ds="http://schemas.openxmlformats.org/officeDocument/2006/customXml" ds:itemID="{937305F5-3123-414E-8761-7C3885B7957C}"/>
</file>

<file path=customXml/itemProps3.xml><?xml version="1.0" encoding="utf-8"?>
<ds:datastoreItem xmlns:ds="http://schemas.openxmlformats.org/officeDocument/2006/customXml" ds:itemID="{6F76DE28-0255-4548-9C0E-6BFCE30834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Flussi_trieste</vt:lpstr>
      <vt:lpstr>varpend_trieste</vt:lpstr>
      <vt:lpstr>Flussi_trieste!Area_stampa</vt:lpstr>
      <vt:lpstr>varpend_trieste!Area_stampa</vt:lpstr>
      <vt:lpstr>Flussi_trieste!Titoli_stampa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2017-03-06T14:19:30Z</cp:lastPrinted>
  <dcterms:created xsi:type="dcterms:W3CDTF">2017-03-06T14:18:36Z</dcterms:created>
  <dcterms:modified xsi:type="dcterms:W3CDTF">2017-09-13T12:44:00Z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