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TRIESTE\"/>
    </mc:Choice>
  </mc:AlternateContent>
  <bookViews>
    <workbookView xWindow="0" yWindow="0" windowWidth="28800" windowHeight="11535"/>
  </bookViews>
  <sheets>
    <sheet name="Flussi " sheetId="2" r:id="rId1"/>
    <sheet name="Variazione pendenti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'!$A$1:$F$44</definedName>
    <definedName name="_xlnm.Print_Area" localSheetId="1">'Variazione pendenti'!$A$1:$F$16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H30" i="2"/>
  <c r="G30" i="2"/>
  <c r="H21" i="2"/>
  <c r="G21" i="2"/>
  <c r="H12" i="2"/>
  <c r="G12" i="2"/>
  <c r="G23" i="2" l="1"/>
  <c r="G41" i="2"/>
  <c r="G32" i="2"/>
  <c r="G14" i="2"/>
  <c r="F13" i="3"/>
  <c r="F11" i="3"/>
  <c r="F9" i="3"/>
  <c r="F7" i="3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E23" i="2" l="1"/>
  <c r="C23" i="2"/>
  <c r="C41" i="2"/>
  <c r="C14" i="2"/>
  <c r="C32" i="2"/>
  <c r="E14" i="2"/>
  <c r="E32" i="2"/>
  <c r="E41" i="2"/>
</calcChain>
</file>

<file path=xl/sharedStrings.xml><?xml version="1.0" encoding="utf-8"?>
<sst xmlns="http://schemas.openxmlformats.org/spreadsheetml/2006/main" count="119" uniqueCount="43">
  <si>
    <t>Distretto di Trieste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</si>
  <si>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</si>
  <si>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</si>
  <si>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</si>
  <si>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</si>
  <si>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</si>
  <si>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</si>
  <si>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</si>
  <si>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</si>
  <si>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</si>
  <si>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</si>
  <si>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</si>
  <si>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</si>
  <si>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</si>
  <si>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</si>
  <si>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</si>
  <si>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</si>
  <si>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</si>
  <si>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</si>
  <si>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</si>
  <si>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</si>
  <si>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</si>
  <si>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Gorizia</t>
  </si>
  <si>
    <t>Tribunale Ordinario di Pordenone</t>
  </si>
  <si>
    <t>Tribunale Ordinario di Trieste</t>
  </si>
  <si>
    <t>Tribunale Ordinario di Udine</t>
  </si>
  <si>
    <t>Variazione</t>
  </si>
  <si>
    <t>Fino al 2006</t>
  </si>
  <si>
    <t>TOTALE</t>
  </si>
  <si>
    <t>Circondario di Tribunale Ordinario di Gorizia</t>
  </si>
  <si>
    <t>Circondario di Tribunale Ordinario di Pordenone</t>
  </si>
  <si>
    <t>Circondario di Tribunale Ordinario di Trieste</t>
  </si>
  <si>
    <t>Circondario di Tribunale Ordinario di Udine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</si>
  <si>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</si>
  <si>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</si>
  <si>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</si>
  <si>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</si>
  <si>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il 15 gennaio 2018</t>
  </si>
  <si>
    <t>Pendenti al 31 dicembre 2017</t>
  </si>
  <si>
    <t>Iscritti 2017</t>
  </si>
  <si>
    <t>Definiti 2017</t>
  </si>
  <si>
    <t>Pendenti al 31/12/2017</t>
  </si>
  <si>
    <t>Anni 2015 -2017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</si>
</sst>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3" fillId="0" borderId="2" xfId="1" applyFont="1" applyBorder="1"/>
    <xf numFmtId="3" fontId="12" fillId="0" borderId="2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1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/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2" xfId="13" applyNumberFormat="1" applyFont="1" applyBorder="1"/>
    <xf numFmtId="0" fontId="13" fillId="0" borderId="2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7" xfId="13" applyFont="1" applyBorder="1" applyAlignment="1">
      <alignment horizontal="right" vertical="center" wrapText="1"/>
    </xf>
    <xf numFmtId="3" fontId="10" fillId="0" borderId="0" xfId="13" applyNumberFormat="1" applyFont="1" applyBorder="1"/>
    <xf numFmtId="0" fontId="12" fillId="0" borderId="0" xfId="13" applyFont="1" applyBorder="1"/>
    <xf numFmtId="3" fontId="10" fillId="0" borderId="0" xfId="13" applyNumberFormat="1" applyFont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J29" sqref="J2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42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34</v>
      </c>
      <c r="F6" s="7" t="s">
        <v>35</v>
      </c>
      <c r="G6" s="7" t="s">
        <v>39</v>
      </c>
      <c r="H6" s="7" t="s">
        <v>40</v>
      </c>
    </row>
    <row r="7" spans="1:8" x14ac:dyDescent="0.2">
      <c r="A7" s="59" t="s">
        <v>22</v>
      </c>
      <c r="B7" s="8" t="s">
        <v>4</v>
      </c>
      <c r="C7" s="9">
        <v>660</v>
      </c>
      <c r="D7" s="9">
        <v>751</v>
      </c>
      <c r="E7" s="9">
        <v>540</v>
      </c>
      <c r="F7" s="9">
        <v>579</v>
      </c>
      <c r="G7" s="9">
        <v>646</v>
      </c>
      <c r="H7" s="9">
        <v>684</v>
      </c>
    </row>
    <row r="8" spans="1:8" x14ac:dyDescent="0.2">
      <c r="A8" s="59" t="s">
        <v>15</v>
      </c>
      <c r="B8" s="8" t="s">
        <v>5</v>
      </c>
      <c r="C8" s="9">
        <v>200</v>
      </c>
      <c r="D8" s="9">
        <v>240</v>
      </c>
      <c r="E8" s="9">
        <v>175</v>
      </c>
      <c r="F8" s="9">
        <v>272</v>
      </c>
      <c r="G8" s="9">
        <v>140</v>
      </c>
      <c r="H8" s="9">
        <v>269</v>
      </c>
    </row>
    <row r="9" spans="1:8" x14ac:dyDescent="0.2">
      <c r="A9" s="59" t="s">
        <v>15</v>
      </c>
      <c r="B9" s="8" t="s">
        <v>6</v>
      </c>
      <c r="C9" s="9">
        <v>71</v>
      </c>
      <c r="D9" s="9">
        <v>69</v>
      </c>
      <c r="E9" s="9">
        <v>54</v>
      </c>
      <c r="F9" s="9">
        <v>68</v>
      </c>
      <c r="G9" s="9">
        <v>54</v>
      </c>
      <c r="H9" s="9">
        <v>49</v>
      </c>
    </row>
    <row r="10" spans="1:8" x14ac:dyDescent="0.2">
      <c r="A10" s="59" t="s">
        <v>15</v>
      </c>
      <c r="B10" s="8" t="s">
        <v>16</v>
      </c>
      <c r="C10" s="9">
        <v>32</v>
      </c>
      <c r="D10" s="9">
        <v>63</v>
      </c>
      <c r="E10" s="9">
        <v>33</v>
      </c>
      <c r="F10" s="9">
        <v>63</v>
      </c>
      <c r="G10" s="9">
        <v>23</v>
      </c>
      <c r="H10" s="9">
        <v>54</v>
      </c>
    </row>
    <row r="11" spans="1:8" x14ac:dyDescent="0.2">
      <c r="A11" s="59" t="s">
        <v>15</v>
      </c>
      <c r="B11" s="8" t="s">
        <v>8</v>
      </c>
      <c r="C11" s="9">
        <v>8</v>
      </c>
      <c r="D11" s="9">
        <v>10</v>
      </c>
      <c r="E11" s="9">
        <v>4</v>
      </c>
      <c r="F11" s="9">
        <v>5</v>
      </c>
      <c r="G11" s="9">
        <v>9</v>
      </c>
      <c r="H11" s="9">
        <v>5</v>
      </c>
    </row>
    <row r="12" spans="1:8" x14ac:dyDescent="0.2">
      <c r="A12" s="59"/>
      <c r="B12" s="10" t="s">
        <v>17</v>
      </c>
      <c r="C12" s="11">
        <f>SUM(C7:C11)</f>
        <v>971</v>
      </c>
      <c r="D12" s="11">
        <f>SUM(D7:D11)</f>
        <v>1133</v>
      </c>
      <c r="E12" s="11">
        <f t="shared" ref="E12:F12" si="0">SUM(E7:E11)</f>
        <v>806</v>
      </c>
      <c r="F12" s="11">
        <f t="shared" si="0"/>
        <v>987</v>
      </c>
      <c r="G12" s="11">
        <f t="shared" ref="G12:H12" si="1">SUM(G7:G11)</f>
        <v>872</v>
      </c>
      <c r="H12" s="11">
        <f t="shared" si="1"/>
        <v>1061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7">
        <f>D12/C12</f>
        <v>1.1668383110195675</v>
      </c>
      <c r="D14" s="58"/>
      <c r="E14" s="57">
        <f>F12/E12</f>
        <v>1.2245657568238213</v>
      </c>
      <c r="F14" s="58"/>
      <c r="G14" s="57">
        <f>H12/G12</f>
        <v>1.2167431192660549</v>
      </c>
      <c r="H14" s="58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9" t="s">
        <v>23</v>
      </c>
      <c r="B16" s="8" t="s">
        <v>4</v>
      </c>
      <c r="C16" s="9">
        <v>1291</v>
      </c>
      <c r="D16" s="9">
        <v>1700</v>
      </c>
      <c r="E16" s="9">
        <v>1284</v>
      </c>
      <c r="F16" s="9">
        <v>1304</v>
      </c>
      <c r="G16" s="9">
        <v>1310</v>
      </c>
      <c r="H16" s="9">
        <v>1628</v>
      </c>
    </row>
    <row r="17" spans="1:8" x14ac:dyDescent="0.2">
      <c r="A17" s="59" t="s">
        <v>19</v>
      </c>
      <c r="B17" s="8" t="s">
        <v>5</v>
      </c>
      <c r="C17" s="9">
        <v>353</v>
      </c>
      <c r="D17" s="9">
        <v>302</v>
      </c>
      <c r="E17" s="9">
        <v>412</v>
      </c>
      <c r="F17" s="9">
        <v>366</v>
      </c>
      <c r="G17" s="9">
        <v>324</v>
      </c>
      <c r="H17" s="9">
        <v>356</v>
      </c>
    </row>
    <row r="18" spans="1:8" x14ac:dyDescent="0.2">
      <c r="A18" s="59" t="s">
        <v>19</v>
      </c>
      <c r="B18" s="8" t="s">
        <v>6</v>
      </c>
      <c r="C18" s="9">
        <v>216</v>
      </c>
      <c r="D18" s="9">
        <v>227</v>
      </c>
      <c r="E18" s="18">
        <v>189</v>
      </c>
      <c r="F18" s="9">
        <v>160</v>
      </c>
      <c r="G18" s="18">
        <v>131</v>
      </c>
      <c r="H18" s="9">
        <v>159</v>
      </c>
    </row>
    <row r="19" spans="1:8" x14ac:dyDescent="0.2">
      <c r="A19" s="59" t="s">
        <v>19</v>
      </c>
      <c r="B19" s="8" t="s">
        <v>16</v>
      </c>
      <c r="C19" s="9">
        <v>97</v>
      </c>
      <c r="D19" s="9">
        <v>87</v>
      </c>
      <c r="E19" s="9">
        <v>67</v>
      </c>
      <c r="F19" s="9">
        <v>105</v>
      </c>
      <c r="G19" s="9">
        <v>72</v>
      </c>
      <c r="H19" s="9">
        <v>79</v>
      </c>
    </row>
    <row r="20" spans="1:8" x14ac:dyDescent="0.2">
      <c r="A20" s="59" t="s">
        <v>19</v>
      </c>
      <c r="B20" s="8" t="s">
        <v>8</v>
      </c>
      <c r="C20" s="9">
        <v>37</v>
      </c>
      <c r="D20" s="9">
        <v>31</v>
      </c>
      <c r="E20" s="9">
        <v>17</v>
      </c>
      <c r="F20" s="9">
        <v>18</v>
      </c>
      <c r="G20" s="9">
        <v>23</v>
      </c>
      <c r="H20" s="9">
        <v>15</v>
      </c>
    </row>
    <row r="21" spans="1:8" x14ac:dyDescent="0.2">
      <c r="A21" s="59"/>
      <c r="B21" s="10" t="s">
        <v>17</v>
      </c>
      <c r="C21" s="11">
        <f t="shared" ref="C21:F21" si="2">SUM(C16:C20)</f>
        <v>1994</v>
      </c>
      <c r="D21" s="11">
        <f t="shared" si="2"/>
        <v>2347</v>
      </c>
      <c r="E21" s="11">
        <f t="shared" si="2"/>
        <v>1969</v>
      </c>
      <c r="F21" s="11">
        <f t="shared" si="2"/>
        <v>1953</v>
      </c>
      <c r="G21" s="11">
        <f t="shared" ref="G21:H21" si="3">SUM(G16:G20)</f>
        <v>1860</v>
      </c>
      <c r="H21" s="11">
        <f t="shared" si="3"/>
        <v>2237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7">
        <f>D21/C21</f>
        <v>1.1770310932798396</v>
      </c>
      <c r="D23" s="58"/>
      <c r="E23" s="57">
        <f>F21/E21</f>
        <v>0.99187404773996957</v>
      </c>
      <c r="F23" s="58"/>
      <c r="G23" s="57">
        <f>H21/G21</f>
        <v>1.2026881720430107</v>
      </c>
      <c r="H23" s="58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9" t="s">
        <v>24</v>
      </c>
      <c r="B25" s="8" t="s">
        <v>4</v>
      </c>
      <c r="C25" s="9">
        <v>1036</v>
      </c>
      <c r="D25" s="9">
        <v>1009</v>
      </c>
      <c r="E25" s="9">
        <v>1268</v>
      </c>
      <c r="F25" s="9">
        <v>1001</v>
      </c>
      <c r="G25" s="9">
        <v>1124</v>
      </c>
      <c r="H25" s="9">
        <v>1017</v>
      </c>
    </row>
    <row r="26" spans="1:8" x14ac:dyDescent="0.2">
      <c r="A26" s="59"/>
      <c r="B26" s="8" t="s">
        <v>5</v>
      </c>
      <c r="C26" s="9">
        <v>289</v>
      </c>
      <c r="D26" s="9">
        <v>318</v>
      </c>
      <c r="E26" s="9">
        <v>255</v>
      </c>
      <c r="F26" s="9">
        <v>303</v>
      </c>
      <c r="G26" s="9">
        <v>211</v>
      </c>
      <c r="H26" s="9">
        <v>291</v>
      </c>
    </row>
    <row r="27" spans="1:8" x14ac:dyDescent="0.2">
      <c r="A27" s="59"/>
      <c r="B27" s="8" t="s">
        <v>6</v>
      </c>
      <c r="C27" s="9">
        <v>110</v>
      </c>
      <c r="D27" s="9">
        <v>101</v>
      </c>
      <c r="E27" s="9">
        <v>63</v>
      </c>
      <c r="F27" s="9">
        <v>78</v>
      </c>
      <c r="G27" s="9">
        <v>54</v>
      </c>
      <c r="H27" s="9">
        <v>55</v>
      </c>
    </row>
    <row r="28" spans="1:8" x14ac:dyDescent="0.2">
      <c r="A28" s="59"/>
      <c r="B28" s="8" t="s">
        <v>16</v>
      </c>
      <c r="C28" s="9">
        <v>45</v>
      </c>
      <c r="D28" s="9">
        <v>28</v>
      </c>
      <c r="E28" s="9">
        <v>35</v>
      </c>
      <c r="F28" s="9">
        <v>30</v>
      </c>
      <c r="G28" s="9">
        <v>23</v>
      </c>
      <c r="H28" s="9">
        <v>23</v>
      </c>
    </row>
    <row r="29" spans="1:8" x14ac:dyDescent="0.2">
      <c r="A29" s="59"/>
      <c r="B29" s="8" t="s">
        <v>8</v>
      </c>
      <c r="C29" s="9">
        <v>8</v>
      </c>
      <c r="D29" s="9">
        <v>6</v>
      </c>
      <c r="E29" s="9">
        <v>9</v>
      </c>
      <c r="F29" s="9">
        <v>5</v>
      </c>
      <c r="G29" s="9">
        <v>8</v>
      </c>
      <c r="H29" s="9">
        <v>5</v>
      </c>
    </row>
    <row r="30" spans="1:8" x14ac:dyDescent="0.2">
      <c r="A30" s="59"/>
      <c r="B30" s="10" t="s">
        <v>17</v>
      </c>
      <c r="C30" s="11">
        <f t="shared" ref="C30:F30" si="4">SUM(C25:C29)</f>
        <v>1488</v>
      </c>
      <c r="D30" s="11">
        <f t="shared" si="4"/>
        <v>1462</v>
      </c>
      <c r="E30" s="11">
        <f t="shared" si="4"/>
        <v>1630</v>
      </c>
      <c r="F30" s="11">
        <f t="shared" si="4"/>
        <v>1417</v>
      </c>
      <c r="G30" s="11">
        <f t="shared" ref="G30:H30" si="5">SUM(G25:G29)</f>
        <v>1420</v>
      </c>
      <c r="H30" s="11">
        <f t="shared" si="5"/>
        <v>1391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7">
        <f>D30/C30</f>
        <v>0.98252688172043012</v>
      </c>
      <c r="D32" s="58"/>
      <c r="E32" s="57">
        <f>F30/E30</f>
        <v>0.86932515337423311</v>
      </c>
      <c r="F32" s="58"/>
      <c r="G32" s="57">
        <f>H30/G30</f>
        <v>0.97957746478873242</v>
      </c>
      <c r="H32" s="58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9" t="s">
        <v>25</v>
      </c>
      <c r="B34" s="8" t="s">
        <v>4</v>
      </c>
      <c r="C34" s="9">
        <v>1865</v>
      </c>
      <c r="D34" s="9">
        <v>2149</v>
      </c>
      <c r="E34" s="9">
        <v>1753</v>
      </c>
      <c r="F34" s="9">
        <v>2251</v>
      </c>
      <c r="G34" s="9">
        <v>1706</v>
      </c>
      <c r="H34" s="9">
        <v>1934</v>
      </c>
    </row>
    <row r="35" spans="1:8" x14ac:dyDescent="0.2">
      <c r="A35" s="59" t="s">
        <v>20</v>
      </c>
      <c r="B35" s="8" t="s">
        <v>5</v>
      </c>
      <c r="C35" s="9">
        <v>455</v>
      </c>
      <c r="D35" s="9">
        <v>475</v>
      </c>
      <c r="E35" s="9">
        <v>502</v>
      </c>
      <c r="F35" s="9">
        <v>498</v>
      </c>
      <c r="G35" s="9">
        <v>502</v>
      </c>
      <c r="H35" s="9">
        <v>574</v>
      </c>
    </row>
    <row r="36" spans="1:8" x14ac:dyDescent="0.2">
      <c r="A36" s="59" t="s">
        <v>20</v>
      </c>
      <c r="B36" s="8" t="s">
        <v>6</v>
      </c>
      <c r="C36" s="9">
        <v>268</v>
      </c>
      <c r="D36" s="9">
        <v>267</v>
      </c>
      <c r="E36" s="9">
        <v>195</v>
      </c>
      <c r="F36" s="9">
        <v>203</v>
      </c>
      <c r="G36" s="9">
        <v>152</v>
      </c>
      <c r="H36" s="9">
        <v>161</v>
      </c>
    </row>
    <row r="37" spans="1:8" x14ac:dyDescent="0.2">
      <c r="A37" s="59" t="s">
        <v>20</v>
      </c>
      <c r="B37" s="8" t="s">
        <v>16</v>
      </c>
      <c r="C37" s="9">
        <v>120</v>
      </c>
      <c r="D37" s="9">
        <v>145</v>
      </c>
      <c r="E37" s="9">
        <v>96</v>
      </c>
      <c r="F37" s="9">
        <v>141</v>
      </c>
      <c r="G37" s="9">
        <v>61</v>
      </c>
      <c r="H37" s="9">
        <v>126</v>
      </c>
    </row>
    <row r="38" spans="1:8" x14ac:dyDescent="0.2">
      <c r="A38" s="59" t="s">
        <v>20</v>
      </c>
      <c r="B38" s="8" t="s">
        <v>8</v>
      </c>
      <c r="C38" s="9">
        <v>32</v>
      </c>
      <c r="D38" s="9">
        <v>32</v>
      </c>
      <c r="E38" s="9">
        <v>34</v>
      </c>
      <c r="F38" s="9">
        <v>37</v>
      </c>
      <c r="G38" s="9">
        <v>33</v>
      </c>
      <c r="H38" s="9">
        <v>36</v>
      </c>
    </row>
    <row r="39" spans="1:8" x14ac:dyDescent="0.2">
      <c r="A39" s="59"/>
      <c r="B39" s="10" t="s">
        <v>17</v>
      </c>
      <c r="C39" s="11">
        <f t="shared" ref="C39:F39" si="6">SUM(C34:C38)</f>
        <v>2740</v>
      </c>
      <c r="D39" s="11">
        <f t="shared" si="6"/>
        <v>3068</v>
      </c>
      <c r="E39" s="11">
        <f t="shared" si="6"/>
        <v>2580</v>
      </c>
      <c r="F39" s="11">
        <f t="shared" si="6"/>
        <v>3130</v>
      </c>
      <c r="G39" s="11">
        <f t="shared" ref="G39:H39" si="7">SUM(G34:G38)</f>
        <v>2454</v>
      </c>
      <c r="H39" s="11">
        <f t="shared" si="7"/>
        <v>2831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18</v>
      </c>
      <c r="C41" s="57">
        <f>D39/C39</f>
        <v>1.1197080291970802</v>
      </c>
      <c r="D41" s="58"/>
      <c r="E41" s="57">
        <f>F39/E39</f>
        <v>1.2131782945736433</v>
      </c>
      <c r="F41" s="58"/>
      <c r="G41" s="57">
        <f>H39/G39</f>
        <v>1.1536267318663407</v>
      </c>
      <c r="H41" s="58"/>
    </row>
    <row r="42" spans="1:8" x14ac:dyDescent="0.2">
      <c r="C42" s="17"/>
      <c r="D42" s="17"/>
      <c r="E42" s="17"/>
      <c r="F42" s="17"/>
      <c r="G42" s="17"/>
      <c r="H42" s="17"/>
    </row>
    <row r="43" spans="1:8" ht="12.75" customHeight="1" x14ac:dyDescent="0.2">
      <c r="A43" s="37" t="s">
        <v>37</v>
      </c>
    </row>
    <row r="44" spans="1:8" x14ac:dyDescent="0.2">
      <c r="A44" s="37" t="s">
        <v>33</v>
      </c>
    </row>
  </sheetData>
  <mergeCells count="16">
    <mergeCell ref="A25:A30"/>
    <mergeCell ref="C32:D32"/>
    <mergeCell ref="E32:F32"/>
    <mergeCell ref="A34:A39"/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G41:H41"/>
    <mergeCell ref="C41:D41"/>
    <mergeCell ref="E41:F41"/>
  </mergeCells>
  <conditionalFormatting sqref="C14:D14">
    <cfRule type="cellIs" dxfId="31" priority="47" operator="greaterThan">
      <formula>1</formula>
    </cfRule>
    <cfRule type="cellIs" dxfId="30" priority="48" operator="lessThan">
      <formula>1</formula>
    </cfRule>
  </conditionalFormatting>
  <conditionalFormatting sqref="E14:F14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23:D23">
    <cfRule type="cellIs" dxfId="27" priority="41" operator="greaterThan">
      <formula>1</formula>
    </cfRule>
    <cfRule type="cellIs" dxfId="26" priority="42" operator="lessThan">
      <formula>1</formula>
    </cfRule>
  </conditionalFormatting>
  <conditionalFormatting sqref="E23:F23">
    <cfRule type="cellIs" dxfId="25" priority="39" operator="greaterThan">
      <formula>1</formula>
    </cfRule>
    <cfRule type="cellIs" dxfId="24" priority="40" operator="lessThan">
      <formula>1</formula>
    </cfRule>
  </conditionalFormatting>
  <conditionalFormatting sqref="C32:D32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E32:F32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41:D41">
    <cfRule type="cellIs" dxfId="19" priority="29" operator="greaterThan">
      <formula>1</formula>
    </cfRule>
    <cfRule type="cellIs" dxfId="18" priority="30" operator="lessThan">
      <formula>1</formula>
    </cfRule>
  </conditionalFormatting>
  <conditionalFormatting sqref="E41:F41">
    <cfRule type="cellIs" dxfId="17" priority="27" operator="greaterThan">
      <formula>1</formula>
    </cfRule>
    <cfRule type="cellIs" dxfId="16" priority="28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D31" sqref="D3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38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36</v>
      </c>
      <c r="D6" s="21" t="s">
        <v>41</v>
      </c>
      <c r="E6" s="22"/>
      <c r="F6" s="32" t="s">
        <v>26</v>
      </c>
    </row>
    <row r="7" spans="1:6" s="28" customFormat="1" ht="27" customHeight="1" x14ac:dyDescent="0.2">
      <c r="A7" s="23" t="s">
        <v>22</v>
      </c>
      <c r="B7" s="24" t="s">
        <v>17</v>
      </c>
      <c r="C7" s="25">
        <v>912</v>
      </c>
      <c r="D7" s="25">
        <v>567</v>
      </c>
      <c r="E7" s="26"/>
      <c r="F7" s="27">
        <f>(D7-C7)/C7</f>
        <v>-0.37828947368421051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23</v>
      </c>
      <c r="B9" s="24" t="s">
        <v>17</v>
      </c>
      <c r="C9" s="25">
        <v>2381</v>
      </c>
      <c r="D9" s="25">
        <v>2125</v>
      </c>
      <c r="E9" s="26"/>
      <c r="F9" s="27">
        <f>(D9-C9)/C9</f>
        <v>-0.10751784964300715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24</v>
      </c>
      <c r="B11" s="24" t="s">
        <v>17</v>
      </c>
      <c r="C11" s="25">
        <v>815</v>
      </c>
      <c r="D11" s="25">
        <v>1319</v>
      </c>
      <c r="E11" s="26"/>
      <c r="F11" s="27">
        <f>(D11-C11)/C11</f>
        <v>0.61840490797546011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25</v>
      </c>
      <c r="B13" s="24" t="s">
        <v>17</v>
      </c>
      <c r="C13" s="25">
        <v>3297</v>
      </c>
      <c r="D13" s="25">
        <v>2697</v>
      </c>
      <c r="E13" s="26"/>
      <c r="F13" s="27">
        <f>(D13-C13)/C13</f>
        <v>-0.18198362147406733</v>
      </c>
    </row>
    <row r="14" spans="1:6" x14ac:dyDescent="0.2">
      <c r="C14" s="17"/>
      <c r="D14" s="17"/>
      <c r="E14" s="14"/>
    </row>
    <row r="15" spans="1:6" x14ac:dyDescent="0.2">
      <c r="A15" s="37" t="s">
        <v>37</v>
      </c>
    </row>
    <row r="16" spans="1:6" x14ac:dyDescent="0.2">
      <c r="A16" s="37" t="s">
        <v>33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9" sqref="A39:A40"/>
    </sheetView>
  </sheetViews>
  <sheetFormatPr defaultColWidth="9.140625" defaultRowHeight="12.75" x14ac:dyDescent="0.2"/>
  <cols>
    <col min="1" max="1" width="15.28515625" style="36" customWidth="1"/>
    <col min="2" max="2" width="40.140625" style="35" customWidth="1"/>
    <col min="3" max="16" width="11" style="35" customWidth="1"/>
    <col min="17" max="16384" width="9.140625" style="35"/>
  </cols>
  <sheetData>
    <row r="1" spans="1:15" ht="15.75" x14ac:dyDescent="0.25">
      <c r="A1" s="56" t="s">
        <v>0</v>
      </c>
    </row>
    <row r="2" spans="1:15" ht="15" x14ac:dyDescent="0.25">
      <c r="A2" s="55" t="s">
        <v>1</v>
      </c>
    </row>
    <row r="3" spans="1:15" x14ac:dyDescent="0.2">
      <c r="A3" s="54" t="s">
        <v>2</v>
      </c>
      <c r="B3" s="53"/>
    </row>
    <row r="4" spans="1:15" x14ac:dyDescent="0.2">
      <c r="A4" s="54" t="s">
        <v>38</v>
      </c>
      <c r="B4" s="53"/>
    </row>
    <row r="6" spans="1:15" x14ac:dyDescent="0.2">
      <c r="A6" s="52" t="s">
        <v>3</v>
      </c>
      <c r="B6" s="52" t="s">
        <v>12</v>
      </c>
      <c r="C6" s="51" t="s">
        <v>27</v>
      </c>
      <c r="D6" s="51">
        <v>2007</v>
      </c>
      <c r="E6" s="51">
        <v>2008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51">
        <v>2016</v>
      </c>
      <c r="N6" s="51">
        <v>2017</v>
      </c>
      <c r="O6" s="51" t="s">
        <v>28</v>
      </c>
    </row>
    <row r="7" spans="1:15" ht="12.75" customHeight="1" x14ac:dyDescent="0.2">
      <c r="A7" s="60" t="s">
        <v>29</v>
      </c>
      <c r="B7" s="45" t="s">
        <v>4</v>
      </c>
      <c r="C7" s="43"/>
      <c r="D7" s="43"/>
      <c r="E7" s="43">
        <v>1</v>
      </c>
      <c r="F7" s="43"/>
      <c r="G7" s="43"/>
      <c r="H7" s="43"/>
      <c r="I7" s="43">
        <v>12</v>
      </c>
      <c r="J7" s="43">
        <v>19</v>
      </c>
      <c r="K7" s="43"/>
      <c r="L7" s="43">
        <v>6</v>
      </c>
      <c r="M7" s="43">
        <v>17</v>
      </c>
      <c r="N7" s="43">
        <v>128</v>
      </c>
      <c r="O7" s="43">
        <v>183</v>
      </c>
    </row>
    <row r="8" spans="1:15" x14ac:dyDescent="0.2">
      <c r="A8" s="61"/>
      <c r="B8" s="45" t="s">
        <v>5</v>
      </c>
      <c r="C8" s="43"/>
      <c r="D8" s="43"/>
      <c r="E8" s="43"/>
      <c r="F8" s="43">
        <v>3</v>
      </c>
      <c r="G8" s="43"/>
      <c r="H8" s="43">
        <v>4</v>
      </c>
      <c r="I8" s="43">
        <v>4</v>
      </c>
      <c r="J8" s="43">
        <v>9</v>
      </c>
      <c r="K8" s="43">
        <v>6</v>
      </c>
      <c r="L8" s="43">
        <v>28</v>
      </c>
      <c r="M8" s="43">
        <v>69</v>
      </c>
      <c r="N8" s="43">
        <v>103</v>
      </c>
      <c r="O8" s="43">
        <v>226</v>
      </c>
    </row>
    <row r="9" spans="1:15" x14ac:dyDescent="0.2">
      <c r="A9" s="61"/>
      <c r="B9" s="45" t="s">
        <v>6</v>
      </c>
      <c r="C9" s="43"/>
      <c r="D9" s="43"/>
      <c r="E9" s="43"/>
      <c r="F9" s="43"/>
      <c r="G9" s="43"/>
      <c r="H9" s="43">
        <v>3</v>
      </c>
      <c r="I9" s="43">
        <v>4</v>
      </c>
      <c r="J9" s="43"/>
      <c r="K9" s="43"/>
      <c r="L9" s="43"/>
      <c r="M9" s="43"/>
      <c r="N9" s="43">
        <v>8</v>
      </c>
      <c r="O9" s="43">
        <v>15</v>
      </c>
    </row>
    <row r="10" spans="1:15" x14ac:dyDescent="0.2">
      <c r="A10" s="61"/>
      <c r="B10" s="45" t="s">
        <v>7</v>
      </c>
      <c r="C10" s="43">
        <v>3</v>
      </c>
      <c r="D10" s="43">
        <v>1</v>
      </c>
      <c r="E10" s="43">
        <v>2</v>
      </c>
      <c r="F10" s="43">
        <v>1</v>
      </c>
      <c r="G10" s="43">
        <v>4</v>
      </c>
      <c r="H10" s="43">
        <v>3</v>
      </c>
      <c r="I10" s="43">
        <v>13</v>
      </c>
      <c r="J10" s="43">
        <v>21</v>
      </c>
      <c r="K10" s="43">
        <v>16</v>
      </c>
      <c r="L10" s="43">
        <v>24</v>
      </c>
      <c r="M10" s="43">
        <v>27</v>
      </c>
      <c r="N10" s="43">
        <v>23</v>
      </c>
      <c r="O10" s="43">
        <v>138</v>
      </c>
    </row>
    <row r="11" spans="1:15" x14ac:dyDescent="0.2">
      <c r="A11" s="61"/>
      <c r="B11" s="45" t="s">
        <v>8</v>
      </c>
      <c r="C11" s="43"/>
      <c r="D11" s="44"/>
      <c r="E11" s="44"/>
      <c r="F11" s="43"/>
      <c r="G11" s="43"/>
      <c r="H11" s="43"/>
      <c r="I11" s="43"/>
      <c r="J11" s="43">
        <v>1</v>
      </c>
      <c r="K11" s="43"/>
      <c r="L11" s="43"/>
      <c r="M11" s="43"/>
      <c r="N11" s="43">
        <v>4</v>
      </c>
      <c r="O11" s="43">
        <v>5</v>
      </c>
    </row>
    <row r="12" spans="1:15" x14ac:dyDescent="0.2">
      <c r="A12" s="61"/>
      <c r="B12" s="42" t="s">
        <v>9</v>
      </c>
      <c r="C12" s="41">
        <v>3</v>
      </c>
      <c r="D12" s="41">
        <v>1</v>
      </c>
      <c r="E12" s="41">
        <v>3</v>
      </c>
      <c r="F12" s="41">
        <v>4</v>
      </c>
      <c r="G12" s="41">
        <v>4</v>
      </c>
      <c r="H12" s="41">
        <v>10</v>
      </c>
      <c r="I12" s="41">
        <v>33</v>
      </c>
      <c r="J12" s="41">
        <v>50</v>
      </c>
      <c r="K12" s="41">
        <v>22</v>
      </c>
      <c r="L12" s="41">
        <v>58</v>
      </c>
      <c r="M12" s="41">
        <v>113</v>
      </c>
      <c r="N12" s="40">
        <v>266</v>
      </c>
      <c r="O12" s="40">
        <v>567</v>
      </c>
    </row>
    <row r="13" spans="1:15" x14ac:dyDescent="0.2">
      <c r="A13" s="62"/>
      <c r="B13" s="39" t="s">
        <v>10</v>
      </c>
      <c r="C13" s="38">
        <v>5.2910052910052898E-3</v>
      </c>
      <c r="D13" s="38">
        <v>1.7636684303350999E-3</v>
      </c>
      <c r="E13" s="38">
        <v>5.2910052910052898E-3</v>
      </c>
      <c r="F13" s="38">
        <v>7.0546737213403902E-3</v>
      </c>
      <c r="G13" s="38">
        <v>7.0546737213403902E-3</v>
      </c>
      <c r="H13" s="38">
        <v>1.7636684303351E-2</v>
      </c>
      <c r="I13" s="38">
        <v>5.8201058201058198E-2</v>
      </c>
      <c r="J13" s="38">
        <v>8.8183421516754901E-2</v>
      </c>
      <c r="K13" s="38">
        <v>3.8800705467372097E-2</v>
      </c>
      <c r="L13" s="38">
        <v>0.102292768959436</v>
      </c>
      <c r="M13" s="38">
        <v>0.19929453262786601</v>
      </c>
      <c r="N13" s="38">
        <v>0.469135802469136</v>
      </c>
      <c r="O13" s="38">
        <v>1</v>
      </c>
    </row>
    <row r="14" spans="1:15" x14ac:dyDescent="0.2">
      <c r="C14" s="50"/>
      <c r="D14" s="50"/>
      <c r="E14" s="50"/>
      <c r="F14" s="50"/>
      <c r="G14" s="50"/>
      <c r="N14" s="47"/>
      <c r="O14" s="47"/>
    </row>
    <row r="15" spans="1:15" ht="12.75" customHeight="1" x14ac:dyDescent="0.2">
      <c r="A15" s="60" t="s">
        <v>30</v>
      </c>
      <c r="B15" s="45" t="s">
        <v>4</v>
      </c>
      <c r="C15" s="43"/>
      <c r="D15" s="43"/>
      <c r="E15" s="43"/>
      <c r="F15" s="43">
        <v>1</v>
      </c>
      <c r="G15" s="43">
        <v>1</v>
      </c>
      <c r="H15" s="43">
        <v>1</v>
      </c>
      <c r="I15" s="43">
        <v>5</v>
      </c>
      <c r="J15" s="43">
        <v>8</v>
      </c>
      <c r="K15" s="43">
        <v>6</v>
      </c>
      <c r="L15" s="43">
        <v>8</v>
      </c>
      <c r="M15" s="43">
        <v>35</v>
      </c>
      <c r="N15" s="43">
        <v>208</v>
      </c>
      <c r="O15" s="43">
        <v>273</v>
      </c>
    </row>
    <row r="16" spans="1:15" x14ac:dyDescent="0.2">
      <c r="A16" s="61"/>
      <c r="B16" s="45" t="s">
        <v>5</v>
      </c>
      <c r="C16" s="43">
        <v>17</v>
      </c>
      <c r="D16" s="43">
        <v>3</v>
      </c>
      <c r="E16" s="43">
        <v>12</v>
      </c>
      <c r="F16" s="43">
        <v>13</v>
      </c>
      <c r="G16" s="43">
        <v>19</v>
      </c>
      <c r="H16" s="43">
        <v>66</v>
      </c>
      <c r="I16" s="43">
        <v>87</v>
      </c>
      <c r="J16" s="43">
        <v>95</v>
      </c>
      <c r="K16" s="43">
        <v>153</v>
      </c>
      <c r="L16" s="43">
        <v>178</v>
      </c>
      <c r="M16" s="43">
        <v>254</v>
      </c>
      <c r="N16" s="43">
        <v>262</v>
      </c>
      <c r="O16" s="43">
        <v>1159</v>
      </c>
    </row>
    <row r="17" spans="1:15" x14ac:dyDescent="0.2">
      <c r="A17" s="61"/>
      <c r="B17" s="45" t="s">
        <v>6</v>
      </c>
      <c r="C17" s="43"/>
      <c r="D17" s="43"/>
      <c r="E17" s="43"/>
      <c r="F17" s="43"/>
      <c r="G17" s="43"/>
      <c r="H17" s="43">
        <v>2</v>
      </c>
      <c r="I17" s="43"/>
      <c r="J17" s="43">
        <v>1</v>
      </c>
      <c r="K17" s="43">
        <v>1</v>
      </c>
      <c r="L17" s="43">
        <v>1</v>
      </c>
      <c r="M17" s="43"/>
      <c r="N17" s="43">
        <v>43</v>
      </c>
      <c r="O17" s="43">
        <v>48</v>
      </c>
    </row>
    <row r="18" spans="1:15" x14ac:dyDescent="0.2">
      <c r="A18" s="61"/>
      <c r="B18" s="45" t="s">
        <v>7</v>
      </c>
      <c r="C18" s="43">
        <v>59</v>
      </c>
      <c r="D18" s="43">
        <v>13</v>
      </c>
      <c r="E18" s="43">
        <v>21</v>
      </c>
      <c r="F18" s="43">
        <v>31</v>
      </c>
      <c r="G18" s="43">
        <v>37</v>
      </c>
      <c r="H18" s="43">
        <v>34</v>
      </c>
      <c r="I18" s="43">
        <v>48</v>
      </c>
      <c r="J18" s="43">
        <v>66</v>
      </c>
      <c r="K18" s="43">
        <v>78</v>
      </c>
      <c r="L18" s="43">
        <v>78</v>
      </c>
      <c r="M18" s="43">
        <v>65</v>
      </c>
      <c r="N18" s="43">
        <v>70</v>
      </c>
      <c r="O18" s="43">
        <v>600</v>
      </c>
    </row>
    <row r="19" spans="1:15" x14ac:dyDescent="0.2">
      <c r="A19" s="61"/>
      <c r="B19" s="45" t="s">
        <v>8</v>
      </c>
      <c r="C19" s="43"/>
      <c r="D19" s="44"/>
      <c r="E19" s="44"/>
      <c r="F19" s="43"/>
      <c r="G19" s="43">
        <v>1</v>
      </c>
      <c r="H19" s="43">
        <v>4</v>
      </c>
      <c r="I19" s="43">
        <v>3</v>
      </c>
      <c r="J19" s="43">
        <v>3</v>
      </c>
      <c r="K19" s="43">
        <v>4</v>
      </c>
      <c r="L19" s="43">
        <v>6</v>
      </c>
      <c r="M19" s="43">
        <v>6</v>
      </c>
      <c r="N19" s="43">
        <v>18</v>
      </c>
      <c r="O19" s="43">
        <v>45</v>
      </c>
    </row>
    <row r="20" spans="1:15" x14ac:dyDescent="0.2">
      <c r="A20" s="61"/>
      <c r="B20" s="42" t="s">
        <v>9</v>
      </c>
      <c r="C20" s="41">
        <v>76</v>
      </c>
      <c r="D20" s="41">
        <v>16</v>
      </c>
      <c r="E20" s="41">
        <v>33</v>
      </c>
      <c r="F20" s="41">
        <v>45</v>
      </c>
      <c r="G20" s="41">
        <v>58</v>
      </c>
      <c r="H20" s="41">
        <v>107</v>
      </c>
      <c r="I20" s="41">
        <v>143</v>
      </c>
      <c r="J20" s="41">
        <v>173</v>
      </c>
      <c r="K20" s="41">
        <v>242</v>
      </c>
      <c r="L20" s="41">
        <v>271</v>
      </c>
      <c r="M20" s="41">
        <v>360</v>
      </c>
      <c r="N20" s="40">
        <v>601</v>
      </c>
      <c r="O20" s="40">
        <v>2125</v>
      </c>
    </row>
    <row r="21" spans="1:15" x14ac:dyDescent="0.2">
      <c r="A21" s="62"/>
      <c r="B21" s="39" t="s">
        <v>10</v>
      </c>
      <c r="C21" s="38">
        <v>3.57647058823529E-2</v>
      </c>
      <c r="D21" s="38">
        <v>7.52941176470588E-3</v>
      </c>
      <c r="E21" s="38">
        <v>1.5529411764705899E-2</v>
      </c>
      <c r="F21" s="38">
        <v>2.11764705882353E-2</v>
      </c>
      <c r="G21" s="38">
        <v>2.7294117647058799E-2</v>
      </c>
      <c r="H21" s="38">
        <v>5.03529411764706E-2</v>
      </c>
      <c r="I21" s="38">
        <v>6.7294117647058796E-2</v>
      </c>
      <c r="J21" s="38">
        <v>8.1411764705882406E-2</v>
      </c>
      <c r="K21" s="38">
        <v>0.113882352941176</v>
      </c>
      <c r="L21" s="38">
        <v>0.127529411764706</v>
      </c>
      <c r="M21" s="38">
        <v>0.16941176470588201</v>
      </c>
      <c r="N21" s="38">
        <v>0.28282352941176497</v>
      </c>
      <c r="O21" s="38">
        <v>1</v>
      </c>
    </row>
    <row r="22" spans="1:15" s="46" customFormat="1" x14ac:dyDescent="0.2">
      <c r="A22" s="49"/>
      <c r="C22" s="48"/>
      <c r="D22" s="48"/>
      <c r="E22" s="48"/>
      <c r="F22" s="48"/>
      <c r="G22" s="48"/>
      <c r="N22" s="47"/>
      <c r="O22" s="47"/>
    </row>
    <row r="23" spans="1:15" ht="12.75" customHeight="1" x14ac:dyDescent="0.2">
      <c r="A23" s="60" t="s">
        <v>31</v>
      </c>
      <c r="B23" s="45" t="s">
        <v>4</v>
      </c>
      <c r="C23" s="43">
        <v>2</v>
      </c>
      <c r="D23" s="43"/>
      <c r="E23" s="43"/>
      <c r="F23" s="43"/>
      <c r="G23" s="43">
        <v>1</v>
      </c>
      <c r="H23" s="43">
        <v>1</v>
      </c>
      <c r="I23" s="43">
        <v>4</v>
      </c>
      <c r="J23" s="43">
        <v>7</v>
      </c>
      <c r="K23" s="43">
        <v>36</v>
      </c>
      <c r="L23" s="43">
        <v>136</v>
      </c>
      <c r="M23" s="43">
        <v>267</v>
      </c>
      <c r="N23" s="43">
        <v>402</v>
      </c>
      <c r="O23" s="43">
        <v>856</v>
      </c>
    </row>
    <row r="24" spans="1:15" x14ac:dyDescent="0.2">
      <c r="A24" s="61"/>
      <c r="B24" s="45" t="s">
        <v>5</v>
      </c>
      <c r="C24" s="43"/>
      <c r="D24" s="43"/>
      <c r="E24" s="43"/>
      <c r="F24" s="43"/>
      <c r="G24" s="43"/>
      <c r="H24" s="43">
        <v>2</v>
      </c>
      <c r="I24" s="43">
        <v>3</v>
      </c>
      <c r="J24" s="43">
        <v>7</v>
      </c>
      <c r="K24" s="43">
        <v>14</v>
      </c>
      <c r="L24" s="43">
        <v>28</v>
      </c>
      <c r="M24" s="43">
        <v>100</v>
      </c>
      <c r="N24" s="43">
        <v>140</v>
      </c>
      <c r="O24" s="43">
        <v>294</v>
      </c>
    </row>
    <row r="25" spans="1:15" x14ac:dyDescent="0.2">
      <c r="A25" s="61"/>
      <c r="B25" s="45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>
        <v>12</v>
      </c>
      <c r="O25" s="43">
        <v>12</v>
      </c>
    </row>
    <row r="26" spans="1:15" x14ac:dyDescent="0.2">
      <c r="A26" s="61"/>
      <c r="B26" s="45" t="s">
        <v>7</v>
      </c>
      <c r="C26" s="43">
        <v>2</v>
      </c>
      <c r="D26" s="43"/>
      <c r="E26" s="43">
        <v>1</v>
      </c>
      <c r="F26" s="43">
        <v>1</v>
      </c>
      <c r="G26" s="43">
        <v>5</v>
      </c>
      <c r="H26" s="43">
        <v>7</v>
      </c>
      <c r="I26" s="43">
        <v>10</v>
      </c>
      <c r="J26" s="43">
        <v>22</v>
      </c>
      <c r="K26" s="43">
        <v>13</v>
      </c>
      <c r="L26" s="43">
        <v>32</v>
      </c>
      <c r="M26" s="43">
        <v>32</v>
      </c>
      <c r="N26" s="43">
        <v>22</v>
      </c>
      <c r="O26" s="43">
        <v>147</v>
      </c>
    </row>
    <row r="27" spans="1:15" x14ac:dyDescent="0.2">
      <c r="A27" s="61"/>
      <c r="B27" s="45" t="s">
        <v>8</v>
      </c>
      <c r="C27" s="43">
        <v>1</v>
      </c>
      <c r="D27" s="44"/>
      <c r="E27" s="44"/>
      <c r="F27" s="43"/>
      <c r="G27" s="43"/>
      <c r="H27" s="43"/>
      <c r="I27" s="43"/>
      <c r="J27" s="43"/>
      <c r="K27" s="43"/>
      <c r="L27" s="43"/>
      <c r="M27" s="43">
        <v>4</v>
      </c>
      <c r="N27" s="43">
        <v>5</v>
      </c>
      <c r="O27" s="43">
        <v>10</v>
      </c>
    </row>
    <row r="28" spans="1:15" x14ac:dyDescent="0.2">
      <c r="A28" s="61"/>
      <c r="B28" s="42" t="s">
        <v>9</v>
      </c>
      <c r="C28" s="41">
        <v>5</v>
      </c>
      <c r="D28" s="41"/>
      <c r="E28" s="41">
        <v>1</v>
      </c>
      <c r="F28" s="41">
        <v>1</v>
      </c>
      <c r="G28" s="41">
        <v>6</v>
      </c>
      <c r="H28" s="41">
        <v>10</v>
      </c>
      <c r="I28" s="41">
        <v>17</v>
      </c>
      <c r="J28" s="41">
        <v>36</v>
      </c>
      <c r="K28" s="41">
        <v>63</v>
      </c>
      <c r="L28" s="41">
        <v>196</v>
      </c>
      <c r="M28" s="41">
        <v>403</v>
      </c>
      <c r="N28" s="40">
        <v>581</v>
      </c>
      <c r="O28" s="40">
        <v>1319</v>
      </c>
    </row>
    <row r="29" spans="1:15" x14ac:dyDescent="0.2">
      <c r="A29" s="62"/>
      <c r="B29" s="39" t="s">
        <v>10</v>
      </c>
      <c r="C29" s="38">
        <v>3.79075056861259E-3</v>
      </c>
      <c r="D29" s="38"/>
      <c r="E29" s="38">
        <v>7.5815011372251705E-4</v>
      </c>
      <c r="F29" s="38">
        <v>7.5815011372251705E-4</v>
      </c>
      <c r="G29" s="38">
        <v>4.5489006823350997E-3</v>
      </c>
      <c r="H29" s="38">
        <v>7.5815011372251696E-3</v>
      </c>
      <c r="I29" s="38">
        <v>1.28885519332828E-2</v>
      </c>
      <c r="J29" s="38">
        <v>2.7293404094010602E-2</v>
      </c>
      <c r="K29" s="38">
        <v>4.7763457164518602E-2</v>
      </c>
      <c r="L29" s="38">
        <v>0.14859742228961301</v>
      </c>
      <c r="M29" s="38">
        <v>0.305534495830174</v>
      </c>
      <c r="N29" s="38">
        <v>0.44048521607278202</v>
      </c>
      <c r="O29" s="38">
        <v>1</v>
      </c>
    </row>
    <row r="30" spans="1:15" s="46" customFormat="1" x14ac:dyDescent="0.2">
      <c r="A30" s="49"/>
      <c r="C30" s="48"/>
      <c r="D30" s="48"/>
      <c r="E30" s="48"/>
      <c r="F30" s="48"/>
      <c r="G30" s="48"/>
      <c r="N30" s="47"/>
      <c r="O30" s="47"/>
    </row>
    <row r="31" spans="1:15" ht="12.75" customHeight="1" x14ac:dyDescent="0.2">
      <c r="A31" s="60" t="s">
        <v>32</v>
      </c>
      <c r="B31" s="45" t="s">
        <v>4</v>
      </c>
      <c r="C31" s="43">
        <v>2</v>
      </c>
      <c r="D31" s="43">
        <v>1</v>
      </c>
      <c r="E31" s="43">
        <v>1</v>
      </c>
      <c r="F31" s="43"/>
      <c r="G31" s="43">
        <v>5</v>
      </c>
      <c r="H31" s="43">
        <v>2</v>
      </c>
      <c r="I31" s="43">
        <v>4</v>
      </c>
      <c r="J31" s="43">
        <v>6</v>
      </c>
      <c r="K31" s="43">
        <v>9</v>
      </c>
      <c r="L31" s="43">
        <v>32</v>
      </c>
      <c r="M31" s="43">
        <v>57</v>
      </c>
      <c r="N31" s="43">
        <v>358</v>
      </c>
      <c r="O31" s="43">
        <v>477</v>
      </c>
    </row>
    <row r="32" spans="1:15" x14ac:dyDescent="0.2">
      <c r="A32" s="61"/>
      <c r="B32" s="45" t="s">
        <v>5</v>
      </c>
      <c r="C32" s="43">
        <v>6</v>
      </c>
      <c r="D32" s="43">
        <v>6</v>
      </c>
      <c r="E32" s="43">
        <v>14</v>
      </c>
      <c r="F32" s="43">
        <v>31</v>
      </c>
      <c r="G32" s="43">
        <v>67</v>
      </c>
      <c r="H32" s="43">
        <v>92</v>
      </c>
      <c r="I32" s="43">
        <v>156</v>
      </c>
      <c r="J32" s="43">
        <v>171</v>
      </c>
      <c r="K32" s="43">
        <v>232</v>
      </c>
      <c r="L32" s="43">
        <v>215</v>
      </c>
      <c r="M32" s="43">
        <v>290</v>
      </c>
      <c r="N32" s="43">
        <v>384</v>
      </c>
      <c r="O32" s="43">
        <v>1664</v>
      </c>
    </row>
    <row r="33" spans="1:15" x14ac:dyDescent="0.2">
      <c r="A33" s="61"/>
      <c r="B33" s="45" t="s">
        <v>6</v>
      </c>
      <c r="C33" s="43">
        <v>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>
        <v>24</v>
      </c>
      <c r="O33" s="43">
        <v>25</v>
      </c>
    </row>
    <row r="34" spans="1:15" x14ac:dyDescent="0.2">
      <c r="A34" s="61"/>
      <c r="B34" s="45" t="s">
        <v>7</v>
      </c>
      <c r="C34" s="43">
        <v>3</v>
      </c>
      <c r="D34" s="43">
        <v>4</v>
      </c>
      <c r="E34" s="43">
        <v>6</v>
      </c>
      <c r="F34" s="43">
        <v>9</v>
      </c>
      <c r="G34" s="43">
        <v>23</v>
      </c>
      <c r="H34" s="43">
        <v>29</v>
      </c>
      <c r="I34" s="43">
        <v>44</v>
      </c>
      <c r="J34" s="43">
        <v>70</v>
      </c>
      <c r="K34" s="43">
        <v>57</v>
      </c>
      <c r="L34" s="43">
        <v>93</v>
      </c>
      <c r="M34" s="43">
        <v>82</v>
      </c>
      <c r="N34" s="43">
        <v>58</v>
      </c>
      <c r="O34" s="43">
        <v>478</v>
      </c>
    </row>
    <row r="35" spans="1:15" x14ac:dyDescent="0.2">
      <c r="A35" s="61"/>
      <c r="B35" s="45" t="s">
        <v>8</v>
      </c>
      <c r="C35" s="43">
        <v>6</v>
      </c>
      <c r="D35" s="44"/>
      <c r="E35" s="44">
        <v>1</v>
      </c>
      <c r="F35" s="43">
        <v>2</v>
      </c>
      <c r="G35" s="43"/>
      <c r="H35" s="43">
        <v>3</v>
      </c>
      <c r="I35" s="43"/>
      <c r="J35" s="43">
        <v>1</v>
      </c>
      <c r="K35" s="43">
        <v>5</v>
      </c>
      <c r="L35" s="43">
        <v>7</v>
      </c>
      <c r="M35" s="43">
        <v>5</v>
      </c>
      <c r="N35" s="43">
        <v>23</v>
      </c>
      <c r="O35" s="43">
        <v>53</v>
      </c>
    </row>
    <row r="36" spans="1:15" x14ac:dyDescent="0.2">
      <c r="A36" s="61"/>
      <c r="B36" s="42" t="s">
        <v>9</v>
      </c>
      <c r="C36" s="41">
        <v>18</v>
      </c>
      <c r="D36" s="41">
        <v>11</v>
      </c>
      <c r="E36" s="41">
        <v>22</v>
      </c>
      <c r="F36" s="41">
        <v>42</v>
      </c>
      <c r="G36" s="41">
        <v>95</v>
      </c>
      <c r="H36" s="41">
        <v>126</v>
      </c>
      <c r="I36" s="41">
        <v>204</v>
      </c>
      <c r="J36" s="41">
        <v>248</v>
      </c>
      <c r="K36" s="41">
        <v>303</v>
      </c>
      <c r="L36" s="41">
        <v>347</v>
      </c>
      <c r="M36" s="41">
        <v>434</v>
      </c>
      <c r="N36" s="40">
        <v>847</v>
      </c>
      <c r="O36" s="40">
        <v>2697</v>
      </c>
    </row>
    <row r="37" spans="1:15" x14ac:dyDescent="0.2">
      <c r="A37" s="62"/>
      <c r="B37" s="39" t="s">
        <v>10</v>
      </c>
      <c r="C37" s="38">
        <v>6.67408231368187E-3</v>
      </c>
      <c r="D37" s="38">
        <v>4.0786058583611399E-3</v>
      </c>
      <c r="E37" s="38">
        <v>8.1572117167222798E-3</v>
      </c>
      <c r="F37" s="38">
        <v>1.55728587319244E-2</v>
      </c>
      <c r="G37" s="38">
        <v>3.5224323322209899E-2</v>
      </c>
      <c r="H37" s="38">
        <v>4.6718576195773097E-2</v>
      </c>
      <c r="I37" s="38">
        <v>7.5639599555061193E-2</v>
      </c>
      <c r="J37" s="38">
        <v>9.1954022988505704E-2</v>
      </c>
      <c r="K37" s="38">
        <v>0.112347052280311</v>
      </c>
      <c r="L37" s="38">
        <v>0.128661475713756</v>
      </c>
      <c r="M37" s="38">
        <v>0.160919540229885</v>
      </c>
      <c r="N37" s="38">
        <v>0.31405265109380798</v>
      </c>
      <c r="O37" s="38">
        <v>1</v>
      </c>
    </row>
    <row r="39" spans="1:15" x14ac:dyDescent="0.2">
      <c r="A39" s="37" t="s">
        <v>37</v>
      </c>
    </row>
    <row r="40" spans="1:15" x14ac:dyDescent="0.2">
      <c r="A40" s="37" t="s">
        <v>33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219CA2-C9C9-4FEA-A976-2D3F62848363}"/>
</file>

<file path=customXml/itemProps2.xml><?xml version="1.0" encoding="utf-8"?>
<ds:datastoreItem xmlns:ds="http://schemas.openxmlformats.org/officeDocument/2006/customXml" ds:itemID="{54F3CDBD-F79E-4949-B25B-3C2763775577}"/>
</file>

<file path=customXml/itemProps3.xml><?xml version="1.0" encoding="utf-8"?>
<ds:datastoreItem xmlns:ds="http://schemas.openxmlformats.org/officeDocument/2006/customXml" ds:itemID="{D411EFAC-22D1-47BA-9FBE-6F6F23F06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2016-09-26T13:24:15Z</cp:lastPrinted>
  <dcterms:created xsi:type="dcterms:W3CDTF">2016-09-15T08:34:28Z</dcterms:created>
  <dcterms:modified xsi:type="dcterms:W3CDTF">2018-02-13T09:55:44Z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