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TRIESTE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'!$A$1:$D$44</definedName>
    <definedName name="_xlnm.Print_Area" localSheetId="1">'Variazione pendenti'!$A$1:$F$16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G39" i="2"/>
  <c r="H30" i="2"/>
  <c r="G30" i="2"/>
  <c r="H21" i="2"/>
  <c r="G21" i="2"/>
  <c r="H12" i="2"/>
  <c r="G12" i="2"/>
  <c r="G23" i="2" l="1"/>
  <c r="G32" i="2"/>
  <c r="G41" i="2"/>
  <c r="G14" i="2"/>
  <c r="F39" i="2"/>
  <c r="E39" i="2"/>
  <c r="F30" i="2"/>
  <c r="E30" i="2"/>
  <c r="F21" i="2"/>
  <c r="E21" i="2"/>
  <c r="F12" i="2"/>
  <c r="E12" i="2"/>
  <c r="E23" i="2" l="1"/>
  <c r="E41" i="2"/>
  <c r="E32" i="2"/>
  <c r="E14" i="2"/>
  <c r="F13" i="3"/>
  <c r="F11" i="3"/>
  <c r="F9" i="3"/>
  <c r="F7" i="3"/>
  <c r="D39" i="2"/>
  <c r="C39" i="2"/>
  <c r="D30" i="2"/>
  <c r="C30" i="2"/>
  <c r="D21" i="2"/>
  <c r="C21" i="2"/>
  <c r="D12" i="2"/>
  <c r="C12" i="2"/>
  <c r="C23" i="2" l="1"/>
  <c r="C14" i="2"/>
  <c r="C32" i="2"/>
  <c r="C41" i="2"/>
</calcChain>
</file>

<file path=xl/sharedStrings.xml><?xml version="1.0" encoding="utf-8"?>
<sst xmlns="http://schemas.openxmlformats.org/spreadsheetml/2006/main" count="119" uniqueCount="43">
  <si>
    <t>Distretto di Trieste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</si>
  <si>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</si>
  <si>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</si>
  <si>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</si>
  <si>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</si>
  <si>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</si>
  <si>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</si>
  <si>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</si>
  <si>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</si>
  <si>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</si>
  <si>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</si>
  <si>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</si>
  <si>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</si>
  <si>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</si>
  <si>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</si>
  <si>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</si>
  <si>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</si>
  <si>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</si>
  <si>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</si>
  <si>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</si>
  <si>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Gorizia</t>
  </si>
  <si>
    <t>Tribunale Ordinario di Pordenone</t>
  </si>
  <si>
    <t>Tribunale Ordinario di Trieste</t>
  </si>
  <si>
    <t>Tribunale Ordinario di Udine</t>
  </si>
  <si>
    <t>Variazione</t>
  </si>
  <si>
    <t>TOTALE</t>
  </si>
  <si>
    <t>Circondario di Tribunale Ordinario di Gorizia</t>
  </si>
  <si>
    <t>Circondario di Tribunale Ordinario di Pordenone</t>
  </si>
  <si>
    <t>Circondario di Tribunale Ordinario di Trieste</t>
  </si>
  <si>
    <t>Circondario di Tribunale Ordinario di Udine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</si>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</sst>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5" fillId="0" borderId="1" xfId="1" applyFont="1" applyBorder="1"/>
    <xf numFmtId="3" fontId="15" fillId="0" borderId="1" xfId="1" applyNumberFormat="1" applyFont="1" applyBorder="1"/>
    <xf numFmtId="0" fontId="18" fillId="0" borderId="2" xfId="1" applyFont="1" applyBorder="1"/>
    <xf numFmtId="3" fontId="17" fillId="0" borderId="2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1" xfId="1" applyNumberFormat="1" applyFont="1" applyBorder="1"/>
    <xf numFmtId="0" fontId="15" fillId="0" borderId="0" xfId="1" applyFont="1" applyBorder="1"/>
    <xf numFmtId="0" fontId="15" fillId="0" borderId="0" xfId="1" applyFont="1" applyFill="1" applyBorder="1"/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Fill="1"/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5" fillId="0" borderId="0" xfId="19" applyFont="1"/>
    <xf numFmtId="0" fontId="15" fillId="0" borderId="0" xfId="0" applyFont="1" applyFill="1"/>
    <xf numFmtId="0" fontId="15" fillId="0" borderId="0" xfId="0" applyFont="1"/>
    <xf numFmtId="0" fontId="17" fillId="0" borderId="1" xfId="0" applyFont="1" applyBorder="1" applyAlignment="1">
      <alignment vertical="center"/>
    </xf>
    <xf numFmtId="0" fontId="17" fillId="0" borderId="0" xfId="3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4" fontId="17" fillId="0" borderId="3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7" fillId="0" borderId="0" xfId="23" applyFont="1" applyFill="1"/>
    <xf numFmtId="0" fontId="15" fillId="0" borderId="0" xfId="23" applyFont="1" applyFill="1"/>
    <xf numFmtId="0" fontId="17" fillId="0" borderId="1" xfId="23" applyFont="1" applyBorder="1" applyAlignment="1">
      <alignment vertical="center"/>
    </xf>
    <xf numFmtId="0" fontId="17" fillId="0" borderId="1" xfId="23" applyFont="1" applyBorder="1" applyAlignment="1">
      <alignment horizontal="right" vertical="center" wrapText="1"/>
    </xf>
    <xf numFmtId="0" fontId="17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7" fillId="0" borderId="5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8" fillId="0" borderId="2" xfId="23" applyFont="1" applyBorder="1"/>
    <xf numFmtId="3" fontId="18" fillId="0" borderId="2" xfId="23" applyNumberFormat="1" applyFont="1" applyBorder="1"/>
    <xf numFmtId="0" fontId="17" fillId="0" borderId="2" xfId="23" applyFont="1" applyBorder="1" applyAlignment="1">
      <alignment horizontal="left" vertical="center" wrapText="1"/>
    </xf>
    <xf numFmtId="0" fontId="18" fillId="0" borderId="1" xfId="23" applyFont="1" applyBorder="1"/>
    <xf numFmtId="164" fontId="18" fillId="0" borderId="1" xfId="24" applyNumberFormat="1" applyFont="1" applyBorder="1"/>
    <xf numFmtId="0" fontId="17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K28" sqref="K28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0" t="s">
        <v>37</v>
      </c>
      <c r="B4" s="35"/>
      <c r="C4" s="36"/>
      <c r="D4" s="36"/>
      <c r="E4" s="36"/>
      <c r="F4" s="36"/>
      <c r="G4" s="36"/>
      <c r="H4" s="36"/>
    </row>
    <row r="5" spans="1:8" x14ac:dyDescent="0.2">
      <c r="A5" s="30"/>
      <c r="B5" s="35"/>
      <c r="C5" s="36"/>
      <c r="D5" s="36"/>
      <c r="E5" s="36"/>
      <c r="F5" s="36"/>
      <c r="G5" s="36"/>
      <c r="H5" s="36"/>
    </row>
    <row r="6" spans="1:8" ht="25.5" x14ac:dyDescent="0.2">
      <c r="A6" s="37" t="s">
        <v>3</v>
      </c>
      <c r="B6" s="37" t="s">
        <v>12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38</v>
      </c>
      <c r="H6" s="29" t="s">
        <v>39</v>
      </c>
    </row>
    <row r="7" spans="1:8" x14ac:dyDescent="0.2">
      <c r="A7" s="41" t="s">
        <v>20</v>
      </c>
      <c r="B7" s="6" t="s">
        <v>4</v>
      </c>
      <c r="C7" s="7">
        <v>540</v>
      </c>
      <c r="D7" s="7">
        <v>579</v>
      </c>
      <c r="E7" s="7">
        <v>646</v>
      </c>
      <c r="F7" s="7">
        <v>684</v>
      </c>
      <c r="G7" s="7">
        <v>580</v>
      </c>
      <c r="H7" s="7">
        <v>639</v>
      </c>
    </row>
    <row r="8" spans="1:8" x14ac:dyDescent="0.2">
      <c r="A8" s="41" t="s">
        <v>13</v>
      </c>
      <c r="B8" s="6" t="s">
        <v>5</v>
      </c>
      <c r="C8" s="7">
        <v>175</v>
      </c>
      <c r="D8" s="7">
        <v>272</v>
      </c>
      <c r="E8" s="7">
        <v>140</v>
      </c>
      <c r="F8" s="7">
        <v>269</v>
      </c>
      <c r="G8" s="7">
        <v>133</v>
      </c>
      <c r="H8" s="7">
        <v>232</v>
      </c>
    </row>
    <row r="9" spans="1:8" x14ac:dyDescent="0.2">
      <c r="A9" s="41" t="s">
        <v>13</v>
      </c>
      <c r="B9" s="6" t="s">
        <v>6</v>
      </c>
      <c r="C9" s="7">
        <v>54</v>
      </c>
      <c r="D9" s="7">
        <v>68</v>
      </c>
      <c r="E9" s="7">
        <v>54</v>
      </c>
      <c r="F9" s="7">
        <v>49</v>
      </c>
      <c r="G9" s="7">
        <v>36</v>
      </c>
      <c r="H9" s="7">
        <v>41</v>
      </c>
    </row>
    <row r="10" spans="1:8" x14ac:dyDescent="0.2">
      <c r="A10" s="41" t="s">
        <v>13</v>
      </c>
      <c r="B10" s="6" t="s">
        <v>14</v>
      </c>
      <c r="C10" s="7">
        <v>33</v>
      </c>
      <c r="D10" s="7">
        <v>63</v>
      </c>
      <c r="E10" s="7">
        <v>23</v>
      </c>
      <c r="F10" s="7">
        <v>54</v>
      </c>
      <c r="G10" s="7">
        <v>10</v>
      </c>
      <c r="H10" s="7">
        <v>30</v>
      </c>
    </row>
    <row r="11" spans="1:8" x14ac:dyDescent="0.2">
      <c r="A11" s="41" t="s">
        <v>13</v>
      </c>
      <c r="B11" s="6" t="s">
        <v>8</v>
      </c>
      <c r="C11" s="7">
        <v>4</v>
      </c>
      <c r="D11" s="7">
        <v>5</v>
      </c>
      <c r="E11" s="7">
        <v>9</v>
      </c>
      <c r="F11" s="7">
        <v>5</v>
      </c>
      <c r="G11" s="7">
        <v>7</v>
      </c>
      <c r="H11" s="7">
        <v>4</v>
      </c>
    </row>
    <row r="12" spans="1:8" x14ac:dyDescent="0.2">
      <c r="A12" s="41"/>
      <c r="B12" s="8" t="s">
        <v>15</v>
      </c>
      <c r="C12" s="9">
        <f t="shared" ref="C12:D12" si="0">SUM(C7:C11)</f>
        <v>806</v>
      </c>
      <c r="D12" s="9">
        <f t="shared" si="0"/>
        <v>987</v>
      </c>
      <c r="E12" s="9">
        <f t="shared" ref="E12:F12" si="1">SUM(E7:E11)</f>
        <v>872</v>
      </c>
      <c r="F12" s="9">
        <f t="shared" si="1"/>
        <v>1061</v>
      </c>
      <c r="G12" s="9">
        <f t="shared" ref="G12:H12" si="2">SUM(G7:G11)</f>
        <v>766</v>
      </c>
      <c r="H12" s="9">
        <f t="shared" si="2"/>
        <v>946</v>
      </c>
    </row>
    <row r="13" spans="1:8" ht="7.15" customHeight="1" x14ac:dyDescent="0.2">
      <c r="A13" s="10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10"/>
      <c r="B14" s="13" t="s">
        <v>16</v>
      </c>
      <c r="C14" s="42">
        <f>D12/C12</f>
        <v>1.2245657568238213</v>
      </c>
      <c r="D14" s="43"/>
      <c r="E14" s="42">
        <f>F12/E12</f>
        <v>1.2167431192660549</v>
      </c>
      <c r="F14" s="43"/>
      <c r="G14" s="42">
        <f>H12/G12</f>
        <v>1.2349869451697129</v>
      </c>
      <c r="H14" s="43"/>
    </row>
    <row r="15" spans="1:8" x14ac:dyDescent="0.2">
      <c r="C15" s="15"/>
      <c r="D15" s="15"/>
      <c r="E15" s="15"/>
      <c r="F15" s="15"/>
      <c r="G15" s="15"/>
      <c r="H15" s="15"/>
    </row>
    <row r="16" spans="1:8" x14ac:dyDescent="0.2">
      <c r="A16" s="41" t="s">
        <v>21</v>
      </c>
      <c r="B16" s="6" t="s">
        <v>4</v>
      </c>
      <c r="C16" s="7">
        <v>1284</v>
      </c>
      <c r="D16" s="7">
        <v>1304</v>
      </c>
      <c r="E16" s="7">
        <v>1310</v>
      </c>
      <c r="F16" s="7">
        <v>1628</v>
      </c>
      <c r="G16" s="7">
        <v>1241</v>
      </c>
      <c r="H16" s="7">
        <v>1560</v>
      </c>
    </row>
    <row r="17" spans="1:8" x14ac:dyDescent="0.2">
      <c r="A17" s="41" t="s">
        <v>17</v>
      </c>
      <c r="B17" s="6" t="s">
        <v>5</v>
      </c>
      <c r="C17" s="7">
        <v>412</v>
      </c>
      <c r="D17" s="7">
        <v>366</v>
      </c>
      <c r="E17" s="7">
        <v>324</v>
      </c>
      <c r="F17" s="7">
        <v>356</v>
      </c>
      <c r="G17" s="7">
        <v>285</v>
      </c>
      <c r="H17" s="7">
        <v>489</v>
      </c>
    </row>
    <row r="18" spans="1:8" x14ac:dyDescent="0.2">
      <c r="A18" s="41" t="s">
        <v>17</v>
      </c>
      <c r="B18" s="6" t="s">
        <v>6</v>
      </c>
      <c r="C18" s="16">
        <v>189</v>
      </c>
      <c r="D18" s="7">
        <v>160</v>
      </c>
      <c r="E18" s="16">
        <v>131</v>
      </c>
      <c r="F18" s="7">
        <v>159</v>
      </c>
      <c r="G18" s="16">
        <v>117</v>
      </c>
      <c r="H18" s="7">
        <v>147</v>
      </c>
    </row>
    <row r="19" spans="1:8" x14ac:dyDescent="0.2">
      <c r="A19" s="41" t="s">
        <v>17</v>
      </c>
      <c r="B19" s="6" t="s">
        <v>14</v>
      </c>
      <c r="C19" s="7">
        <v>67</v>
      </c>
      <c r="D19" s="7">
        <v>105</v>
      </c>
      <c r="E19" s="7">
        <v>72</v>
      </c>
      <c r="F19" s="7">
        <v>79</v>
      </c>
      <c r="G19" s="7">
        <v>51</v>
      </c>
      <c r="H19" s="7">
        <v>97</v>
      </c>
    </row>
    <row r="20" spans="1:8" x14ac:dyDescent="0.2">
      <c r="A20" s="41" t="s">
        <v>17</v>
      </c>
      <c r="B20" s="6" t="s">
        <v>8</v>
      </c>
      <c r="C20" s="7">
        <v>17</v>
      </c>
      <c r="D20" s="7">
        <v>18</v>
      </c>
      <c r="E20" s="7">
        <v>23</v>
      </c>
      <c r="F20" s="7">
        <v>15</v>
      </c>
      <c r="G20" s="7">
        <v>14</v>
      </c>
      <c r="H20" s="7">
        <v>15</v>
      </c>
    </row>
    <row r="21" spans="1:8" x14ac:dyDescent="0.2">
      <c r="A21" s="41"/>
      <c r="B21" s="8" t="s">
        <v>15</v>
      </c>
      <c r="C21" s="9">
        <f t="shared" ref="C21:D21" si="3">SUM(C16:C20)</f>
        <v>1969</v>
      </c>
      <c r="D21" s="9">
        <f t="shared" si="3"/>
        <v>1953</v>
      </c>
      <c r="E21" s="9">
        <f t="shared" ref="E21:F21" si="4">SUM(E16:E20)</f>
        <v>1860</v>
      </c>
      <c r="F21" s="9">
        <f t="shared" si="4"/>
        <v>2237</v>
      </c>
      <c r="G21" s="9">
        <f t="shared" ref="G21:H21" si="5">SUM(G16:G20)</f>
        <v>1708</v>
      </c>
      <c r="H21" s="9">
        <f t="shared" si="5"/>
        <v>2308</v>
      </c>
    </row>
    <row r="22" spans="1:8" ht="7.15" customHeight="1" x14ac:dyDescent="0.2">
      <c r="A22" s="10"/>
      <c r="B22" s="11"/>
      <c r="C22" s="12"/>
      <c r="D22" s="12"/>
      <c r="E22" s="12"/>
      <c r="F22" s="12"/>
      <c r="G22" s="12"/>
      <c r="H22" s="12"/>
    </row>
    <row r="23" spans="1:8" x14ac:dyDescent="0.2">
      <c r="A23" s="10"/>
      <c r="B23" s="13" t="s">
        <v>16</v>
      </c>
      <c r="C23" s="42">
        <f>D21/C21</f>
        <v>0.99187404773996957</v>
      </c>
      <c r="D23" s="43"/>
      <c r="E23" s="42">
        <f>F21/E21</f>
        <v>1.2026881720430107</v>
      </c>
      <c r="F23" s="43"/>
      <c r="G23" s="42">
        <f>H21/G21</f>
        <v>1.3512880562060889</v>
      </c>
      <c r="H23" s="43"/>
    </row>
    <row r="24" spans="1:8" x14ac:dyDescent="0.2">
      <c r="C24" s="15"/>
      <c r="D24" s="15"/>
      <c r="E24" s="15"/>
      <c r="F24" s="15"/>
      <c r="G24" s="15"/>
      <c r="H24" s="15"/>
    </row>
    <row r="25" spans="1:8" x14ac:dyDescent="0.2">
      <c r="A25" s="41" t="s">
        <v>22</v>
      </c>
      <c r="B25" s="6" t="s">
        <v>4</v>
      </c>
      <c r="C25" s="7">
        <v>1268</v>
      </c>
      <c r="D25" s="7">
        <v>1001</v>
      </c>
      <c r="E25" s="7">
        <v>1124</v>
      </c>
      <c r="F25" s="7">
        <v>1017</v>
      </c>
      <c r="G25" s="7">
        <v>1204</v>
      </c>
      <c r="H25" s="7">
        <v>1069</v>
      </c>
    </row>
    <row r="26" spans="1:8" x14ac:dyDescent="0.2">
      <c r="A26" s="41"/>
      <c r="B26" s="6" t="s">
        <v>5</v>
      </c>
      <c r="C26" s="7">
        <v>255</v>
      </c>
      <c r="D26" s="7">
        <v>303</v>
      </c>
      <c r="E26" s="7">
        <v>211</v>
      </c>
      <c r="F26" s="7">
        <v>291</v>
      </c>
      <c r="G26" s="7">
        <v>192</v>
      </c>
      <c r="H26" s="7">
        <v>219</v>
      </c>
    </row>
    <row r="27" spans="1:8" x14ac:dyDescent="0.2">
      <c r="A27" s="41"/>
      <c r="B27" s="6" t="s">
        <v>6</v>
      </c>
      <c r="C27" s="7">
        <v>63</v>
      </c>
      <c r="D27" s="7">
        <v>78</v>
      </c>
      <c r="E27" s="7">
        <v>54</v>
      </c>
      <c r="F27" s="7">
        <v>55</v>
      </c>
      <c r="G27" s="7">
        <v>70</v>
      </c>
      <c r="H27" s="7">
        <v>62</v>
      </c>
    </row>
    <row r="28" spans="1:8" x14ac:dyDescent="0.2">
      <c r="A28" s="41"/>
      <c r="B28" s="6" t="s">
        <v>14</v>
      </c>
      <c r="C28" s="7">
        <v>35</v>
      </c>
      <c r="D28" s="7">
        <v>30</v>
      </c>
      <c r="E28" s="7">
        <v>23</v>
      </c>
      <c r="F28" s="7">
        <v>23</v>
      </c>
      <c r="G28" s="7">
        <v>23</v>
      </c>
      <c r="H28" s="7">
        <v>34</v>
      </c>
    </row>
    <row r="29" spans="1:8" x14ac:dyDescent="0.2">
      <c r="A29" s="41"/>
      <c r="B29" s="6" t="s">
        <v>8</v>
      </c>
      <c r="C29" s="7">
        <v>9</v>
      </c>
      <c r="D29" s="7">
        <v>5</v>
      </c>
      <c r="E29" s="7">
        <v>8</v>
      </c>
      <c r="F29" s="7">
        <v>5</v>
      </c>
      <c r="G29" s="7">
        <v>15</v>
      </c>
      <c r="H29" s="7">
        <v>8</v>
      </c>
    </row>
    <row r="30" spans="1:8" x14ac:dyDescent="0.2">
      <c r="A30" s="41"/>
      <c r="B30" s="8" t="s">
        <v>15</v>
      </c>
      <c r="C30" s="9">
        <f t="shared" ref="C30:D30" si="6">SUM(C25:C29)</f>
        <v>1630</v>
      </c>
      <c r="D30" s="9">
        <f t="shared" si="6"/>
        <v>1417</v>
      </c>
      <c r="E30" s="9">
        <f t="shared" ref="E30:F30" si="7">SUM(E25:E29)</f>
        <v>1420</v>
      </c>
      <c r="F30" s="9">
        <f t="shared" si="7"/>
        <v>1391</v>
      </c>
      <c r="G30" s="9">
        <f t="shared" ref="G30:H30" si="8">SUM(G25:G29)</f>
        <v>1504</v>
      </c>
      <c r="H30" s="9">
        <f t="shared" si="8"/>
        <v>1392</v>
      </c>
    </row>
    <row r="31" spans="1:8" ht="7.15" customHeight="1" x14ac:dyDescent="0.2">
      <c r="A31" s="10"/>
      <c r="B31" s="11"/>
      <c r="C31" s="12"/>
      <c r="D31" s="12"/>
      <c r="E31" s="12"/>
      <c r="F31" s="12"/>
      <c r="G31" s="12"/>
      <c r="H31" s="12"/>
    </row>
    <row r="32" spans="1:8" x14ac:dyDescent="0.2">
      <c r="A32" s="10"/>
      <c r="B32" s="13" t="s">
        <v>16</v>
      </c>
      <c r="C32" s="42">
        <f>D30/C30</f>
        <v>0.86932515337423311</v>
      </c>
      <c r="D32" s="43"/>
      <c r="E32" s="42">
        <f>F30/E30</f>
        <v>0.97957746478873242</v>
      </c>
      <c r="F32" s="43"/>
      <c r="G32" s="42">
        <f>H30/G30</f>
        <v>0.92553191489361697</v>
      </c>
      <c r="H32" s="43"/>
    </row>
    <row r="33" spans="1:8" x14ac:dyDescent="0.2">
      <c r="C33" s="15"/>
      <c r="D33" s="15"/>
      <c r="E33" s="15"/>
      <c r="F33" s="15"/>
      <c r="G33" s="15"/>
      <c r="H33" s="15"/>
    </row>
    <row r="34" spans="1:8" x14ac:dyDescent="0.2">
      <c r="A34" s="41" t="s">
        <v>23</v>
      </c>
      <c r="B34" s="6" t="s">
        <v>4</v>
      </c>
      <c r="C34" s="7">
        <v>1753</v>
      </c>
      <c r="D34" s="7">
        <v>2251</v>
      </c>
      <c r="E34" s="7">
        <v>1706</v>
      </c>
      <c r="F34" s="7">
        <v>1934</v>
      </c>
      <c r="G34" s="7">
        <v>1586</v>
      </c>
      <c r="H34" s="7">
        <v>1776</v>
      </c>
    </row>
    <row r="35" spans="1:8" x14ac:dyDescent="0.2">
      <c r="A35" s="41" t="s">
        <v>18</v>
      </c>
      <c r="B35" s="6" t="s">
        <v>5</v>
      </c>
      <c r="C35" s="7">
        <v>502</v>
      </c>
      <c r="D35" s="7">
        <v>498</v>
      </c>
      <c r="E35" s="7">
        <v>502</v>
      </c>
      <c r="F35" s="7">
        <v>574</v>
      </c>
      <c r="G35" s="7">
        <v>369</v>
      </c>
      <c r="H35" s="7">
        <v>705</v>
      </c>
    </row>
    <row r="36" spans="1:8" x14ac:dyDescent="0.2">
      <c r="A36" s="41" t="s">
        <v>18</v>
      </c>
      <c r="B36" s="6" t="s">
        <v>6</v>
      </c>
      <c r="C36" s="7">
        <v>195</v>
      </c>
      <c r="D36" s="7">
        <v>203</v>
      </c>
      <c r="E36" s="7">
        <v>152</v>
      </c>
      <c r="F36" s="7">
        <v>161</v>
      </c>
      <c r="G36" s="7">
        <v>139</v>
      </c>
      <c r="H36" s="7">
        <v>147</v>
      </c>
    </row>
    <row r="37" spans="1:8" x14ac:dyDescent="0.2">
      <c r="A37" s="41" t="s">
        <v>18</v>
      </c>
      <c r="B37" s="6" t="s">
        <v>14</v>
      </c>
      <c r="C37" s="7">
        <v>96</v>
      </c>
      <c r="D37" s="7">
        <v>141</v>
      </c>
      <c r="E37" s="7">
        <v>61</v>
      </c>
      <c r="F37" s="7">
        <v>126</v>
      </c>
      <c r="G37" s="7">
        <v>61</v>
      </c>
      <c r="H37" s="7">
        <v>104</v>
      </c>
    </row>
    <row r="38" spans="1:8" x14ac:dyDescent="0.2">
      <c r="A38" s="41" t="s">
        <v>18</v>
      </c>
      <c r="B38" s="6" t="s">
        <v>8</v>
      </c>
      <c r="C38" s="7">
        <v>34</v>
      </c>
      <c r="D38" s="7">
        <v>37</v>
      </c>
      <c r="E38" s="7">
        <v>33</v>
      </c>
      <c r="F38" s="7">
        <v>36</v>
      </c>
      <c r="G38" s="7">
        <v>19</v>
      </c>
      <c r="H38" s="7">
        <v>27</v>
      </c>
    </row>
    <row r="39" spans="1:8" x14ac:dyDescent="0.2">
      <c r="A39" s="41"/>
      <c r="B39" s="8" t="s">
        <v>15</v>
      </c>
      <c r="C39" s="9">
        <f t="shared" ref="C39:D39" si="9">SUM(C34:C38)</f>
        <v>2580</v>
      </c>
      <c r="D39" s="9">
        <f t="shared" si="9"/>
        <v>3130</v>
      </c>
      <c r="E39" s="9">
        <f t="shared" ref="E39:F39" si="10">SUM(E34:E38)</f>
        <v>2454</v>
      </c>
      <c r="F39" s="9">
        <f t="shared" si="10"/>
        <v>2831</v>
      </c>
      <c r="G39" s="9">
        <f t="shared" ref="G39:H39" si="11">SUM(G34:G38)</f>
        <v>2174</v>
      </c>
      <c r="H39" s="9">
        <f t="shared" si="11"/>
        <v>2759</v>
      </c>
    </row>
    <row r="40" spans="1:8" ht="7.15" customHeight="1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10"/>
      <c r="B41" s="13" t="s">
        <v>16</v>
      </c>
      <c r="C41" s="42">
        <f>D39/C39</f>
        <v>1.2131782945736433</v>
      </c>
      <c r="D41" s="43"/>
      <c r="E41" s="42">
        <f>F39/E39</f>
        <v>1.1536267318663407</v>
      </c>
      <c r="F41" s="43"/>
      <c r="G41" s="42">
        <f>H39/G39</f>
        <v>1.2690892364305428</v>
      </c>
      <c r="H41" s="43"/>
    </row>
    <row r="42" spans="1:8" x14ac:dyDescent="0.2">
      <c r="C42" s="15"/>
      <c r="D42" s="15"/>
      <c r="E42" s="15"/>
      <c r="F42" s="15"/>
      <c r="G42" s="15"/>
      <c r="H42" s="15"/>
    </row>
    <row r="43" spans="1:8" ht="12.75" customHeight="1" x14ac:dyDescent="0.2">
      <c r="A43" s="45" t="s">
        <v>42</v>
      </c>
    </row>
    <row r="44" spans="1:8" x14ac:dyDescent="0.2">
      <c r="A44" s="34" t="s">
        <v>30</v>
      </c>
    </row>
  </sheetData>
  <mergeCells count="16">
    <mergeCell ref="G14:H14"/>
    <mergeCell ref="G23:H23"/>
    <mergeCell ref="G32:H32"/>
    <mergeCell ref="G41:H41"/>
    <mergeCell ref="A25:A30"/>
    <mergeCell ref="C32:D32"/>
    <mergeCell ref="A34:A39"/>
    <mergeCell ref="E32:F32"/>
    <mergeCell ref="E41:F41"/>
    <mergeCell ref="C41:D41"/>
    <mergeCell ref="A7:A12"/>
    <mergeCell ref="C14:D14"/>
    <mergeCell ref="A16:A21"/>
    <mergeCell ref="C23:D23"/>
    <mergeCell ref="E14:F14"/>
    <mergeCell ref="E23:F23"/>
  </mergeCells>
  <conditionalFormatting sqref="C14:D14">
    <cfRule type="cellIs" dxfId="31" priority="53" operator="greaterThan">
      <formula>1</formula>
    </cfRule>
    <cfRule type="cellIs" dxfId="30" priority="54" operator="lessThan">
      <formula>1</formula>
    </cfRule>
  </conditionalFormatting>
  <conditionalFormatting sqref="C23:D23">
    <cfRule type="cellIs" dxfId="29" priority="47" operator="greaterThan">
      <formula>1</formula>
    </cfRule>
    <cfRule type="cellIs" dxfId="28" priority="48" operator="lessThan">
      <formula>1</formula>
    </cfRule>
  </conditionalFormatting>
  <conditionalFormatting sqref="C32:D32">
    <cfRule type="cellIs" dxfId="27" priority="41" operator="greaterThan">
      <formula>1</formula>
    </cfRule>
    <cfRule type="cellIs" dxfId="26" priority="42" operator="lessThan">
      <formula>1</formula>
    </cfRule>
  </conditionalFormatting>
  <conditionalFormatting sqref="C41:D41">
    <cfRule type="cellIs" dxfId="25" priority="35" operator="greaterThan">
      <formula>1</formula>
    </cfRule>
    <cfRule type="cellIs" dxfId="24" priority="36" operator="lessThan">
      <formula>1</formula>
    </cfRule>
  </conditionalFormatting>
  <conditionalFormatting sqref="E14:F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E23:F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32:F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E41:F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G14:H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G23:H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G32:H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G41:H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zoomScaleNormal="100" workbookViewId="0">
      <selection activeCell="H6" sqref="H6:H10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19</v>
      </c>
    </row>
    <row r="3" spans="1:6" x14ac:dyDescent="0.2">
      <c r="A3" s="4" t="s">
        <v>2</v>
      </c>
      <c r="B3" s="5"/>
      <c r="E3" s="2"/>
    </row>
    <row r="4" spans="1:6" x14ac:dyDescent="0.2">
      <c r="A4" s="38" t="s">
        <v>40</v>
      </c>
      <c r="B4" s="35"/>
      <c r="C4" s="36"/>
      <c r="D4" s="36"/>
      <c r="E4" s="2"/>
    </row>
    <row r="5" spans="1:6" s="5" customFormat="1" x14ac:dyDescent="0.2">
      <c r="A5" s="30"/>
      <c r="B5" s="35"/>
      <c r="C5" s="35"/>
      <c r="D5" s="35"/>
      <c r="E5" s="18"/>
    </row>
    <row r="6" spans="1:6" ht="44.25" customHeight="1" x14ac:dyDescent="0.2">
      <c r="A6" s="37" t="s">
        <v>3</v>
      </c>
      <c r="B6" s="37" t="s">
        <v>12</v>
      </c>
      <c r="C6" s="39" t="s">
        <v>36</v>
      </c>
      <c r="D6" s="40" t="s">
        <v>41</v>
      </c>
      <c r="E6" s="19"/>
      <c r="F6" s="29" t="s">
        <v>24</v>
      </c>
    </row>
    <row r="7" spans="1:6" s="25" customFormat="1" ht="27" customHeight="1" x14ac:dyDescent="0.2">
      <c r="A7" s="20" t="s">
        <v>20</v>
      </c>
      <c r="B7" s="21" t="s">
        <v>15</v>
      </c>
      <c r="C7" s="31">
        <v>848</v>
      </c>
      <c r="D7" s="22">
        <v>444</v>
      </c>
      <c r="E7" s="23"/>
      <c r="F7" s="24">
        <f>(D7-C7)/C7</f>
        <v>-0.47641509433962265</v>
      </c>
    </row>
    <row r="8" spans="1:6" ht="14.45" customHeight="1" x14ac:dyDescent="0.2">
      <c r="A8" s="26"/>
      <c r="B8" s="11"/>
      <c r="C8" s="32"/>
      <c r="D8" s="27"/>
      <c r="E8" s="27"/>
      <c r="F8" s="28"/>
    </row>
    <row r="9" spans="1:6" ht="27" customHeight="1" x14ac:dyDescent="0.2">
      <c r="A9" s="20" t="s">
        <v>21</v>
      </c>
      <c r="B9" s="21" t="s">
        <v>15</v>
      </c>
      <c r="C9" s="31">
        <v>2165</v>
      </c>
      <c r="D9" s="22">
        <v>1932</v>
      </c>
      <c r="E9" s="23"/>
      <c r="F9" s="24">
        <f>(D9-C9)/C9</f>
        <v>-0.10762124711316397</v>
      </c>
    </row>
    <row r="10" spans="1:6" ht="12.75" customHeight="1" x14ac:dyDescent="0.2">
      <c r="C10" s="33"/>
      <c r="D10" s="15"/>
      <c r="E10" s="12"/>
      <c r="F10" s="15"/>
    </row>
    <row r="11" spans="1:6" s="25" customFormat="1" ht="27" customHeight="1" x14ac:dyDescent="0.2">
      <c r="A11" s="20" t="s">
        <v>22</v>
      </c>
      <c r="B11" s="21" t="s">
        <v>15</v>
      </c>
      <c r="C11" s="31">
        <v>979</v>
      </c>
      <c r="D11" s="22">
        <v>1493</v>
      </c>
      <c r="E11" s="23"/>
      <c r="F11" s="24">
        <f>(D11-C11)/C11</f>
        <v>0.52502553626149129</v>
      </c>
    </row>
    <row r="12" spans="1:6" x14ac:dyDescent="0.2">
      <c r="C12" s="33"/>
      <c r="D12" s="15"/>
      <c r="E12" s="12"/>
    </row>
    <row r="13" spans="1:6" s="25" customFormat="1" ht="27" customHeight="1" x14ac:dyDescent="0.2">
      <c r="A13" s="20" t="s">
        <v>23</v>
      </c>
      <c r="B13" s="21" t="s">
        <v>15</v>
      </c>
      <c r="C13" s="31">
        <v>3133</v>
      </c>
      <c r="D13" s="22">
        <v>2306</v>
      </c>
      <c r="E13" s="23"/>
      <c r="F13" s="24">
        <f>(D13-C13)/C13</f>
        <v>-0.26396425151611874</v>
      </c>
    </row>
    <row r="14" spans="1:6" x14ac:dyDescent="0.2">
      <c r="C14" s="15"/>
      <c r="D14" s="15"/>
      <c r="E14" s="12"/>
    </row>
    <row r="15" spans="1:6" x14ac:dyDescent="0.2">
      <c r="A15" s="45" t="s">
        <v>42</v>
      </c>
    </row>
    <row r="16" spans="1:6" x14ac:dyDescent="0.2">
      <c r="A16" s="34" t="s">
        <v>30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O40"/>
  <sheetViews>
    <sheetView showGridLines="0" workbookViewId="0">
      <selection activeCell="A39" sqref="A39"/>
    </sheetView>
  </sheetViews>
  <sheetFormatPr defaultColWidth="9.140625" defaultRowHeight="12.75" x14ac:dyDescent="0.2"/>
  <cols>
    <col min="1" max="1" width="15.28515625" style="61" customWidth="1"/>
    <col min="2" max="2" width="40.140625" style="45" customWidth="1"/>
    <col min="3" max="3" width="11" style="45" customWidth="1"/>
    <col min="4" max="5" width="9.140625" style="45"/>
    <col min="6" max="6" width="10.5703125" style="45" customWidth="1"/>
    <col min="7" max="12" width="9.140625" style="45"/>
    <col min="13" max="13" width="11.5703125" style="45" customWidth="1"/>
    <col min="14" max="16384" width="9.140625" style="45"/>
  </cols>
  <sheetData>
    <row r="1" spans="1:15" ht="15.75" x14ac:dyDescent="0.25">
      <c r="A1" s="44" t="s">
        <v>0</v>
      </c>
    </row>
    <row r="2" spans="1:15" ht="15" x14ac:dyDescent="0.25">
      <c r="A2" s="46" t="s">
        <v>1</v>
      </c>
    </row>
    <row r="3" spans="1:15" x14ac:dyDescent="0.2">
      <c r="A3" s="47" t="s">
        <v>2</v>
      </c>
      <c r="B3" s="48"/>
    </row>
    <row r="4" spans="1:15" x14ac:dyDescent="0.2">
      <c r="A4" s="47" t="s">
        <v>40</v>
      </c>
      <c r="B4" s="48"/>
    </row>
    <row r="6" spans="1:15" x14ac:dyDescent="0.2">
      <c r="A6" s="49" t="s">
        <v>3</v>
      </c>
      <c r="B6" s="49" t="s">
        <v>12</v>
      </c>
      <c r="C6" s="50" t="s">
        <v>35</v>
      </c>
      <c r="D6" s="50">
        <v>2008</v>
      </c>
      <c r="E6" s="50">
        <v>2009</v>
      </c>
      <c r="F6" s="50">
        <v>2010</v>
      </c>
      <c r="G6" s="50">
        <v>2011</v>
      </c>
      <c r="H6" s="50">
        <v>2012</v>
      </c>
      <c r="I6" s="50">
        <v>2013</v>
      </c>
      <c r="J6" s="50">
        <v>2014</v>
      </c>
      <c r="K6" s="50">
        <v>2015</v>
      </c>
      <c r="L6" s="50">
        <v>2016</v>
      </c>
      <c r="M6" s="50">
        <v>2017</v>
      </c>
      <c r="N6" s="50">
        <v>2018</v>
      </c>
      <c r="O6" s="50" t="s">
        <v>25</v>
      </c>
    </row>
    <row r="7" spans="1:15" ht="12.75" customHeight="1" x14ac:dyDescent="0.2">
      <c r="A7" s="51" t="s">
        <v>26</v>
      </c>
      <c r="B7" s="52" t="s">
        <v>4</v>
      </c>
      <c r="C7" s="53"/>
      <c r="D7" s="53">
        <v>1</v>
      </c>
      <c r="E7" s="53"/>
      <c r="F7" s="53"/>
      <c r="G7" s="53">
        <v>1</v>
      </c>
      <c r="H7" s="53">
        <v>6</v>
      </c>
      <c r="I7" s="53">
        <v>3</v>
      </c>
      <c r="J7" s="53"/>
      <c r="K7" s="53">
        <v>4</v>
      </c>
      <c r="L7" s="53">
        <v>8</v>
      </c>
      <c r="M7" s="53">
        <v>16</v>
      </c>
      <c r="N7" s="53">
        <v>93</v>
      </c>
      <c r="O7" s="53">
        <v>132</v>
      </c>
    </row>
    <row r="8" spans="1:15" x14ac:dyDescent="0.2">
      <c r="A8" s="54"/>
      <c r="B8" s="52" t="s">
        <v>5</v>
      </c>
      <c r="C8" s="53"/>
      <c r="D8" s="53"/>
      <c r="E8" s="53"/>
      <c r="F8" s="53"/>
      <c r="G8" s="53">
        <v>1</v>
      </c>
      <c r="H8" s="53">
        <v>1</v>
      </c>
      <c r="I8" s="53">
        <v>2</v>
      </c>
      <c r="J8" s="53">
        <v>2</v>
      </c>
      <c r="K8" s="53">
        <v>5</v>
      </c>
      <c r="L8" s="53">
        <v>17</v>
      </c>
      <c r="M8" s="53">
        <v>46</v>
      </c>
      <c r="N8" s="53">
        <v>101</v>
      </c>
      <c r="O8" s="53">
        <v>175</v>
      </c>
    </row>
    <row r="9" spans="1:15" x14ac:dyDescent="0.2">
      <c r="A9" s="54"/>
      <c r="B9" s="52" t="s">
        <v>6</v>
      </c>
      <c r="C9" s="53"/>
      <c r="D9" s="53"/>
      <c r="E9" s="53"/>
      <c r="F9" s="53"/>
      <c r="G9" s="53">
        <v>3</v>
      </c>
      <c r="H9" s="53">
        <v>4</v>
      </c>
      <c r="I9" s="53"/>
      <c r="J9" s="53"/>
      <c r="K9" s="53"/>
      <c r="L9" s="53"/>
      <c r="M9" s="53"/>
      <c r="N9" s="53">
        <v>3</v>
      </c>
      <c r="O9" s="53">
        <v>10</v>
      </c>
    </row>
    <row r="10" spans="1:15" x14ac:dyDescent="0.2">
      <c r="A10" s="54"/>
      <c r="B10" s="52" t="s">
        <v>7</v>
      </c>
      <c r="C10" s="53">
        <v>4</v>
      </c>
      <c r="D10" s="53">
        <v>1</v>
      </c>
      <c r="E10" s="53"/>
      <c r="F10" s="53">
        <v>4</v>
      </c>
      <c r="G10" s="53">
        <v>3</v>
      </c>
      <c r="H10" s="53">
        <v>10</v>
      </c>
      <c r="I10" s="53">
        <v>17</v>
      </c>
      <c r="J10" s="53">
        <v>10</v>
      </c>
      <c r="K10" s="53">
        <v>17</v>
      </c>
      <c r="L10" s="53">
        <v>19</v>
      </c>
      <c r="M10" s="53">
        <v>23</v>
      </c>
      <c r="N10" s="53">
        <v>10</v>
      </c>
      <c r="O10" s="53">
        <v>118</v>
      </c>
    </row>
    <row r="11" spans="1:15" x14ac:dyDescent="0.2">
      <c r="A11" s="54"/>
      <c r="B11" s="52" t="s">
        <v>8</v>
      </c>
      <c r="C11" s="53"/>
      <c r="D11" s="55"/>
      <c r="E11" s="55"/>
      <c r="F11" s="53"/>
      <c r="G11" s="53"/>
      <c r="H11" s="53"/>
      <c r="I11" s="53">
        <v>1</v>
      </c>
      <c r="J11" s="53"/>
      <c r="K11" s="53"/>
      <c r="L11" s="53"/>
      <c r="M11" s="53">
        <v>4</v>
      </c>
      <c r="N11" s="53">
        <v>4</v>
      </c>
      <c r="O11" s="53">
        <v>9</v>
      </c>
    </row>
    <row r="12" spans="1:15" x14ac:dyDescent="0.2">
      <c r="A12" s="54"/>
      <c r="B12" s="56" t="s">
        <v>9</v>
      </c>
      <c r="C12" s="57">
        <v>4</v>
      </c>
      <c r="D12" s="57">
        <v>2</v>
      </c>
      <c r="E12" s="57"/>
      <c r="F12" s="57">
        <v>4</v>
      </c>
      <c r="G12" s="57">
        <v>8</v>
      </c>
      <c r="H12" s="57">
        <v>21</v>
      </c>
      <c r="I12" s="57">
        <v>23</v>
      </c>
      <c r="J12" s="57">
        <v>12</v>
      </c>
      <c r="K12" s="57">
        <v>26</v>
      </c>
      <c r="L12" s="57">
        <v>44</v>
      </c>
      <c r="M12" s="57">
        <v>89</v>
      </c>
      <c r="N12" s="57">
        <v>211</v>
      </c>
      <c r="O12" s="57">
        <v>444</v>
      </c>
    </row>
    <row r="13" spans="1:15" x14ac:dyDescent="0.2">
      <c r="A13" s="58"/>
      <c r="B13" s="59" t="s">
        <v>10</v>
      </c>
      <c r="C13" s="60">
        <v>9.0090090090090107E-3</v>
      </c>
      <c r="D13" s="60">
        <v>4.5045045045045001E-3</v>
      </c>
      <c r="E13" s="60"/>
      <c r="F13" s="60">
        <v>9.0090090090090107E-3</v>
      </c>
      <c r="G13" s="60">
        <v>1.8018018018018001E-2</v>
      </c>
      <c r="H13" s="60">
        <v>4.72972972972973E-2</v>
      </c>
      <c r="I13" s="60">
        <v>5.18018018018018E-2</v>
      </c>
      <c r="J13" s="60">
        <v>2.7027027027027001E-2</v>
      </c>
      <c r="K13" s="60">
        <v>5.8558558558558599E-2</v>
      </c>
      <c r="L13" s="60">
        <v>9.90990990990991E-2</v>
      </c>
      <c r="M13" s="60">
        <v>0.20045045045045001</v>
      </c>
      <c r="N13" s="60">
        <v>0.47522522522522498</v>
      </c>
      <c r="O13" s="60">
        <v>1</v>
      </c>
    </row>
    <row r="14" spans="1:15" x14ac:dyDescent="0.2">
      <c r="C14" s="62"/>
      <c r="D14" s="62"/>
      <c r="E14" s="62"/>
      <c r="F14" s="62"/>
      <c r="G14" s="62"/>
    </row>
    <row r="15" spans="1:15" ht="12.75" customHeight="1" x14ac:dyDescent="0.2">
      <c r="A15" s="51" t="s">
        <v>27</v>
      </c>
      <c r="B15" s="52" t="s">
        <v>4</v>
      </c>
      <c r="C15" s="53"/>
      <c r="D15" s="53"/>
      <c r="E15" s="53"/>
      <c r="F15" s="53">
        <v>1</v>
      </c>
      <c r="G15" s="53"/>
      <c r="H15" s="53">
        <v>2</v>
      </c>
      <c r="I15" s="53">
        <v>2</v>
      </c>
      <c r="J15" s="53">
        <v>2</v>
      </c>
      <c r="K15" s="53">
        <v>7</v>
      </c>
      <c r="L15" s="53">
        <v>9</v>
      </c>
      <c r="M15" s="53">
        <v>28</v>
      </c>
      <c r="N15" s="53">
        <v>204</v>
      </c>
      <c r="O15" s="53">
        <v>255</v>
      </c>
    </row>
    <row r="16" spans="1:15" x14ac:dyDescent="0.2">
      <c r="A16" s="54"/>
      <c r="B16" s="52" t="s">
        <v>5</v>
      </c>
      <c r="C16" s="53">
        <v>9</v>
      </c>
      <c r="D16" s="53">
        <v>7</v>
      </c>
      <c r="E16" s="53">
        <v>5</v>
      </c>
      <c r="F16" s="53">
        <v>9</v>
      </c>
      <c r="G16" s="53">
        <v>30</v>
      </c>
      <c r="H16" s="53">
        <v>33</v>
      </c>
      <c r="I16" s="53">
        <v>46</v>
      </c>
      <c r="J16" s="53">
        <v>125</v>
      </c>
      <c r="K16" s="53">
        <v>158</v>
      </c>
      <c r="L16" s="53">
        <v>220</v>
      </c>
      <c r="M16" s="53">
        <v>201</v>
      </c>
      <c r="N16" s="53">
        <v>218</v>
      </c>
      <c r="O16" s="53">
        <v>1061</v>
      </c>
    </row>
    <row r="17" spans="1:15" x14ac:dyDescent="0.2">
      <c r="A17" s="54"/>
      <c r="B17" s="52" t="s">
        <v>6</v>
      </c>
      <c r="C17" s="53"/>
      <c r="D17" s="53"/>
      <c r="E17" s="53"/>
      <c r="F17" s="53"/>
      <c r="G17" s="53">
        <v>2</v>
      </c>
      <c r="H17" s="53"/>
      <c r="I17" s="53">
        <v>1</v>
      </c>
      <c r="J17" s="53">
        <v>1</v>
      </c>
      <c r="K17" s="53">
        <v>1</v>
      </c>
      <c r="L17" s="53"/>
      <c r="M17" s="53">
        <v>1</v>
      </c>
      <c r="N17" s="53">
        <v>13</v>
      </c>
      <c r="O17" s="53">
        <v>19</v>
      </c>
    </row>
    <row r="18" spans="1:15" x14ac:dyDescent="0.2">
      <c r="A18" s="54"/>
      <c r="B18" s="52" t="s">
        <v>7</v>
      </c>
      <c r="C18" s="53">
        <v>49</v>
      </c>
      <c r="D18" s="53">
        <v>19</v>
      </c>
      <c r="E18" s="53">
        <v>21</v>
      </c>
      <c r="F18" s="53">
        <v>31</v>
      </c>
      <c r="G18" s="53">
        <v>27</v>
      </c>
      <c r="H18" s="53">
        <v>40</v>
      </c>
      <c r="I18" s="53">
        <v>51</v>
      </c>
      <c r="J18" s="53">
        <v>68</v>
      </c>
      <c r="K18" s="53">
        <v>71</v>
      </c>
      <c r="L18" s="53">
        <v>61</v>
      </c>
      <c r="M18" s="53">
        <v>65</v>
      </c>
      <c r="N18" s="53">
        <v>51</v>
      </c>
      <c r="O18" s="53">
        <v>554</v>
      </c>
    </row>
    <row r="19" spans="1:15" x14ac:dyDescent="0.2">
      <c r="A19" s="54"/>
      <c r="B19" s="52" t="s">
        <v>8</v>
      </c>
      <c r="C19" s="53"/>
      <c r="D19" s="55"/>
      <c r="E19" s="55"/>
      <c r="F19" s="53">
        <v>1</v>
      </c>
      <c r="G19" s="53">
        <v>4</v>
      </c>
      <c r="H19" s="53">
        <v>3</v>
      </c>
      <c r="I19" s="53">
        <v>3</v>
      </c>
      <c r="J19" s="53">
        <v>4</v>
      </c>
      <c r="K19" s="53">
        <v>5</v>
      </c>
      <c r="L19" s="53">
        <v>5</v>
      </c>
      <c r="M19" s="53">
        <v>8</v>
      </c>
      <c r="N19" s="53">
        <v>10</v>
      </c>
      <c r="O19" s="53">
        <v>43</v>
      </c>
    </row>
    <row r="20" spans="1:15" x14ac:dyDescent="0.2">
      <c r="A20" s="54"/>
      <c r="B20" s="56" t="s">
        <v>9</v>
      </c>
      <c r="C20" s="57">
        <v>58</v>
      </c>
      <c r="D20" s="57">
        <v>26</v>
      </c>
      <c r="E20" s="57">
        <v>26</v>
      </c>
      <c r="F20" s="57">
        <v>42</v>
      </c>
      <c r="G20" s="57">
        <v>63</v>
      </c>
      <c r="H20" s="57">
        <v>78</v>
      </c>
      <c r="I20" s="57">
        <v>103</v>
      </c>
      <c r="J20" s="57">
        <v>200</v>
      </c>
      <c r="K20" s="57">
        <v>242</v>
      </c>
      <c r="L20" s="57">
        <v>295</v>
      </c>
      <c r="M20" s="57">
        <v>303</v>
      </c>
      <c r="N20" s="57">
        <v>496</v>
      </c>
      <c r="O20" s="57">
        <v>1932</v>
      </c>
    </row>
    <row r="21" spans="1:15" x14ac:dyDescent="0.2">
      <c r="A21" s="58"/>
      <c r="B21" s="59" t="s">
        <v>10</v>
      </c>
      <c r="C21" s="60">
        <v>3.0020703933747402E-2</v>
      </c>
      <c r="D21" s="60">
        <v>1.3457556935817801E-2</v>
      </c>
      <c r="E21" s="60">
        <v>1.3457556935817801E-2</v>
      </c>
      <c r="F21" s="60">
        <v>2.1739130434782601E-2</v>
      </c>
      <c r="G21" s="60">
        <v>3.2608695652173898E-2</v>
      </c>
      <c r="H21" s="60">
        <v>4.0372670807453402E-2</v>
      </c>
      <c r="I21" s="60">
        <v>5.3312629399585899E-2</v>
      </c>
      <c r="J21" s="60">
        <v>0.10351966873706001</v>
      </c>
      <c r="K21" s="60">
        <v>0.12525879917184299</v>
      </c>
      <c r="L21" s="60">
        <v>0.152691511387164</v>
      </c>
      <c r="M21" s="60">
        <v>0.15683229813664601</v>
      </c>
      <c r="N21" s="60">
        <v>0.25672877846790898</v>
      </c>
      <c r="O21" s="60">
        <v>1</v>
      </c>
    </row>
    <row r="22" spans="1:15" x14ac:dyDescent="0.2">
      <c r="C22" s="62"/>
      <c r="D22" s="62"/>
      <c r="E22" s="62"/>
      <c r="F22" s="62"/>
      <c r="G22" s="62"/>
    </row>
    <row r="23" spans="1:15" ht="12.75" customHeight="1" x14ac:dyDescent="0.2">
      <c r="A23" s="51" t="s">
        <v>28</v>
      </c>
      <c r="B23" s="52" t="s">
        <v>4</v>
      </c>
      <c r="C23" s="53">
        <v>1</v>
      </c>
      <c r="D23" s="53"/>
      <c r="E23" s="53"/>
      <c r="F23" s="53">
        <v>2</v>
      </c>
      <c r="G23" s="53">
        <v>1</v>
      </c>
      <c r="H23" s="53">
        <v>3</v>
      </c>
      <c r="I23" s="53">
        <v>7</v>
      </c>
      <c r="J23" s="53">
        <v>32</v>
      </c>
      <c r="K23" s="53">
        <v>131</v>
      </c>
      <c r="L23" s="53">
        <v>255</v>
      </c>
      <c r="M23" s="53">
        <v>196</v>
      </c>
      <c r="N23" s="53">
        <v>404</v>
      </c>
      <c r="O23" s="53">
        <v>1032</v>
      </c>
    </row>
    <row r="24" spans="1:15" x14ac:dyDescent="0.2">
      <c r="A24" s="54"/>
      <c r="B24" s="52" t="s">
        <v>5</v>
      </c>
      <c r="C24" s="53"/>
      <c r="D24" s="53"/>
      <c r="E24" s="53"/>
      <c r="F24" s="53"/>
      <c r="G24" s="53"/>
      <c r="H24" s="53">
        <v>2</v>
      </c>
      <c r="I24" s="53">
        <v>5</v>
      </c>
      <c r="J24" s="53">
        <v>9</v>
      </c>
      <c r="K24" s="53">
        <v>17</v>
      </c>
      <c r="L24" s="53">
        <v>39</v>
      </c>
      <c r="M24" s="53">
        <v>85</v>
      </c>
      <c r="N24" s="53">
        <v>131</v>
      </c>
      <c r="O24" s="53">
        <v>288</v>
      </c>
    </row>
    <row r="25" spans="1:15" x14ac:dyDescent="0.2">
      <c r="A25" s="54"/>
      <c r="B25" s="52" t="s">
        <v>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>
        <v>2</v>
      </c>
      <c r="N25" s="53">
        <v>18</v>
      </c>
      <c r="O25" s="53">
        <v>20</v>
      </c>
    </row>
    <row r="26" spans="1:15" x14ac:dyDescent="0.2">
      <c r="A26" s="54"/>
      <c r="B26" s="52" t="s">
        <v>7</v>
      </c>
      <c r="C26" s="53"/>
      <c r="D26" s="53">
        <v>1</v>
      </c>
      <c r="E26" s="53">
        <v>1</v>
      </c>
      <c r="F26" s="53">
        <v>2</v>
      </c>
      <c r="G26" s="53">
        <v>7</v>
      </c>
      <c r="H26" s="53">
        <v>9</v>
      </c>
      <c r="I26" s="53">
        <v>17</v>
      </c>
      <c r="J26" s="53">
        <v>6</v>
      </c>
      <c r="K26" s="53">
        <v>24</v>
      </c>
      <c r="L26" s="53">
        <v>26</v>
      </c>
      <c r="M26" s="53">
        <v>21</v>
      </c>
      <c r="N26" s="53">
        <v>22</v>
      </c>
      <c r="O26" s="53">
        <v>136</v>
      </c>
    </row>
    <row r="27" spans="1:15" x14ac:dyDescent="0.2">
      <c r="A27" s="54"/>
      <c r="B27" s="52" t="s">
        <v>8</v>
      </c>
      <c r="C27" s="53">
        <v>1</v>
      </c>
      <c r="D27" s="55"/>
      <c r="E27" s="55"/>
      <c r="F27" s="53"/>
      <c r="G27" s="53"/>
      <c r="H27" s="53"/>
      <c r="I27" s="53"/>
      <c r="J27" s="53"/>
      <c r="K27" s="53"/>
      <c r="L27" s="53">
        <v>4</v>
      </c>
      <c r="M27" s="53">
        <v>2</v>
      </c>
      <c r="N27" s="53">
        <v>10</v>
      </c>
      <c r="O27" s="53">
        <v>17</v>
      </c>
    </row>
    <row r="28" spans="1:15" x14ac:dyDescent="0.2">
      <c r="A28" s="54"/>
      <c r="B28" s="56" t="s">
        <v>9</v>
      </c>
      <c r="C28" s="57">
        <v>2</v>
      </c>
      <c r="D28" s="57">
        <v>1</v>
      </c>
      <c r="E28" s="57">
        <v>1</v>
      </c>
      <c r="F28" s="57">
        <v>4</v>
      </c>
      <c r="G28" s="57">
        <v>8</v>
      </c>
      <c r="H28" s="57">
        <v>14</v>
      </c>
      <c r="I28" s="57">
        <v>29</v>
      </c>
      <c r="J28" s="57">
        <v>47</v>
      </c>
      <c r="K28" s="57">
        <v>172</v>
      </c>
      <c r="L28" s="57">
        <v>324</v>
      </c>
      <c r="M28" s="57">
        <v>306</v>
      </c>
      <c r="N28" s="57">
        <v>585</v>
      </c>
      <c r="O28" s="57">
        <v>1493</v>
      </c>
    </row>
    <row r="29" spans="1:15" x14ac:dyDescent="0.2">
      <c r="A29" s="58"/>
      <c r="B29" s="59" t="s">
        <v>10</v>
      </c>
      <c r="C29" s="60">
        <v>1.33958472873409E-3</v>
      </c>
      <c r="D29" s="60">
        <v>6.6979236436704598E-4</v>
      </c>
      <c r="E29" s="60">
        <v>6.6979236436704598E-4</v>
      </c>
      <c r="F29" s="60">
        <v>2.67916945746819E-3</v>
      </c>
      <c r="G29" s="60">
        <v>5.3583389149363704E-3</v>
      </c>
      <c r="H29" s="60">
        <v>9.3770931011386508E-3</v>
      </c>
      <c r="I29" s="60">
        <v>1.9423978566644299E-2</v>
      </c>
      <c r="J29" s="60">
        <v>3.1480241125251197E-2</v>
      </c>
      <c r="K29" s="60">
        <v>0.115204286671132</v>
      </c>
      <c r="L29" s="60">
        <v>0.217012726054923</v>
      </c>
      <c r="M29" s="60">
        <v>0.20495646349631599</v>
      </c>
      <c r="N29" s="60">
        <v>0.39182853315472199</v>
      </c>
      <c r="O29" s="60">
        <v>1</v>
      </c>
    </row>
    <row r="30" spans="1:15" x14ac:dyDescent="0.2">
      <c r="C30" s="62"/>
      <c r="D30" s="62"/>
      <c r="E30" s="62"/>
      <c r="F30" s="62"/>
      <c r="G30" s="62"/>
    </row>
    <row r="31" spans="1:15" ht="12.75" customHeight="1" x14ac:dyDescent="0.2">
      <c r="A31" s="51" t="s">
        <v>29</v>
      </c>
      <c r="B31" s="52" t="s">
        <v>4</v>
      </c>
      <c r="C31" s="53">
        <v>1</v>
      </c>
      <c r="D31" s="53">
        <v>1</v>
      </c>
      <c r="E31" s="53"/>
      <c r="F31" s="53">
        <v>2</v>
      </c>
      <c r="G31" s="53">
        <v>1</v>
      </c>
      <c r="H31" s="53">
        <v>3</v>
      </c>
      <c r="I31" s="53">
        <v>3</v>
      </c>
      <c r="J31" s="53">
        <v>1</v>
      </c>
      <c r="K31" s="53">
        <v>10</v>
      </c>
      <c r="L31" s="53">
        <v>26</v>
      </c>
      <c r="M31" s="53">
        <v>44</v>
      </c>
      <c r="N31" s="53">
        <v>289</v>
      </c>
      <c r="O31" s="53">
        <v>381</v>
      </c>
    </row>
    <row r="32" spans="1:15" x14ac:dyDescent="0.2">
      <c r="A32" s="54"/>
      <c r="B32" s="52" t="s">
        <v>5</v>
      </c>
      <c r="C32" s="53">
        <v>6</v>
      </c>
      <c r="D32" s="53">
        <v>8</v>
      </c>
      <c r="E32" s="53">
        <v>18</v>
      </c>
      <c r="F32" s="53">
        <v>45</v>
      </c>
      <c r="G32" s="53">
        <v>63</v>
      </c>
      <c r="H32" s="53">
        <v>98</v>
      </c>
      <c r="I32" s="53">
        <v>100</v>
      </c>
      <c r="J32" s="53">
        <v>152</v>
      </c>
      <c r="K32" s="53">
        <v>160</v>
      </c>
      <c r="L32" s="53">
        <v>226</v>
      </c>
      <c r="M32" s="53">
        <v>274</v>
      </c>
      <c r="N32" s="53">
        <v>280</v>
      </c>
      <c r="O32" s="53">
        <v>1430</v>
      </c>
    </row>
    <row r="33" spans="1:15" x14ac:dyDescent="0.2">
      <c r="A33" s="54"/>
      <c r="B33" s="52" t="s">
        <v>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>
        <v>16</v>
      </c>
      <c r="O33" s="53">
        <v>16</v>
      </c>
    </row>
    <row r="34" spans="1:15" x14ac:dyDescent="0.2">
      <c r="A34" s="54"/>
      <c r="B34" s="52" t="s">
        <v>7</v>
      </c>
      <c r="C34" s="53">
        <v>4</v>
      </c>
      <c r="D34" s="53">
        <v>4</v>
      </c>
      <c r="E34" s="53">
        <v>5</v>
      </c>
      <c r="F34" s="53">
        <v>18</v>
      </c>
      <c r="G34" s="53">
        <v>21</v>
      </c>
      <c r="H34" s="53">
        <v>30</v>
      </c>
      <c r="I34" s="53">
        <v>59</v>
      </c>
      <c r="J34" s="53">
        <v>41</v>
      </c>
      <c r="K34" s="53">
        <v>68</v>
      </c>
      <c r="L34" s="53">
        <v>71</v>
      </c>
      <c r="M34" s="53">
        <v>55</v>
      </c>
      <c r="N34" s="53">
        <v>59</v>
      </c>
      <c r="O34" s="53">
        <v>435</v>
      </c>
    </row>
    <row r="35" spans="1:15" x14ac:dyDescent="0.2">
      <c r="A35" s="54"/>
      <c r="B35" s="52" t="s">
        <v>8</v>
      </c>
      <c r="C35" s="53">
        <v>4</v>
      </c>
      <c r="D35" s="55">
        <v>1</v>
      </c>
      <c r="E35" s="55">
        <v>2</v>
      </c>
      <c r="F35" s="53"/>
      <c r="G35" s="53">
        <v>2</v>
      </c>
      <c r="H35" s="53"/>
      <c r="I35" s="53">
        <v>1</v>
      </c>
      <c r="J35" s="53">
        <v>3</v>
      </c>
      <c r="K35" s="53">
        <v>7</v>
      </c>
      <c r="L35" s="53">
        <v>3</v>
      </c>
      <c r="M35" s="53">
        <v>12</v>
      </c>
      <c r="N35" s="53">
        <v>9</v>
      </c>
      <c r="O35" s="53">
        <v>44</v>
      </c>
    </row>
    <row r="36" spans="1:15" x14ac:dyDescent="0.2">
      <c r="A36" s="54"/>
      <c r="B36" s="56" t="s">
        <v>9</v>
      </c>
      <c r="C36" s="57">
        <v>15</v>
      </c>
      <c r="D36" s="57">
        <v>14</v>
      </c>
      <c r="E36" s="57">
        <v>25</v>
      </c>
      <c r="F36" s="57">
        <v>65</v>
      </c>
      <c r="G36" s="57">
        <v>87</v>
      </c>
      <c r="H36" s="57">
        <v>131</v>
      </c>
      <c r="I36" s="57">
        <v>163</v>
      </c>
      <c r="J36" s="57">
        <v>197</v>
      </c>
      <c r="K36" s="57">
        <v>245</v>
      </c>
      <c r="L36" s="57">
        <v>326</v>
      </c>
      <c r="M36" s="57">
        <v>385</v>
      </c>
      <c r="N36" s="57">
        <v>653</v>
      </c>
      <c r="O36" s="57">
        <v>2306</v>
      </c>
    </row>
    <row r="37" spans="1:15" x14ac:dyDescent="0.2">
      <c r="A37" s="58"/>
      <c r="B37" s="59" t="s">
        <v>10</v>
      </c>
      <c r="C37" s="60">
        <v>6.50477016478751E-3</v>
      </c>
      <c r="D37" s="60">
        <v>6.0711188204683403E-3</v>
      </c>
      <c r="E37" s="60">
        <v>1.08412836079792E-2</v>
      </c>
      <c r="F37" s="60">
        <v>2.81873373807459E-2</v>
      </c>
      <c r="G37" s="60">
        <v>3.7727666955767597E-2</v>
      </c>
      <c r="H37" s="60">
        <v>5.6808326105810901E-2</v>
      </c>
      <c r="I37" s="60">
        <v>7.0685169124024297E-2</v>
      </c>
      <c r="J37" s="60">
        <v>8.5429314830875999E-2</v>
      </c>
      <c r="K37" s="60">
        <v>0.10624457935819601</v>
      </c>
      <c r="L37" s="60">
        <v>0.14137033824804901</v>
      </c>
      <c r="M37" s="60">
        <v>0.166955767562879</v>
      </c>
      <c r="N37" s="60">
        <v>0.28317432784041602</v>
      </c>
      <c r="O37" s="60">
        <v>1</v>
      </c>
    </row>
    <row r="39" spans="1:15" x14ac:dyDescent="0.2">
      <c r="A39" s="45" t="s">
        <v>42</v>
      </c>
    </row>
    <row r="40" spans="1:15" x14ac:dyDescent="0.2">
      <c r="A40" s="45" t="s">
        <v>30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71C9E6-15F8-4284-89E5-340349913AF9}"/>
</file>

<file path=customXml/itemProps2.xml><?xml version="1.0" encoding="utf-8"?>
<ds:datastoreItem xmlns:ds="http://schemas.openxmlformats.org/officeDocument/2006/customXml" ds:itemID="{03B6CA5B-A99A-42BB-9D4F-C82E2E1C7F8F}"/>
</file>

<file path=customXml/itemProps3.xml><?xml version="1.0" encoding="utf-8"?>
<ds:datastoreItem xmlns:ds="http://schemas.openxmlformats.org/officeDocument/2006/customXml" ds:itemID="{A3213C52-99CD-4301-865F-FC37495D4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2016-09-26T13:24:15Z</cp:lastPrinted>
  <dcterms:created xsi:type="dcterms:W3CDTF">2016-09-15T08:34:28Z</dcterms:created>
  <dcterms:modified xsi:type="dcterms:W3CDTF">2019-03-11T14:37:25Z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