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Flussi!$A$1:$H$50</definedName>
    <definedName name="_xlnm.Print_Area" localSheetId="2">'Stratigrafia pendenti'!$A$1:$O$37</definedName>
    <definedName name="_xlnm.Print_Area" localSheetId="1">'Variazione pendenti'!$A$1:$G$19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<sst xmlns="http://schemas.openxmlformats.org/spreadsheetml/2006/main" count="129" uniqueCount="40">
  <si>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</si>
  <si>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</si>
  <si>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</si>
  <si>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</si>
  <si>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</si>
  <si>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</si>
  <si>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</si>
  <si>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</si>
  <si>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</si>
  <si>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</si>
  <si>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</si>
  <si>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</si>
  <si>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</si>
  <si>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</si>
  <si>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</si>
  <si>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</si>
  <si>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Trieste</t>
  </si>
  <si>
    <t>Corte d'Appello di Trieste</t>
  </si>
  <si>
    <t>Tribunale Ordinario di Gorizia</t>
  </si>
  <si>
    <t>Tribunale Ordinario di Pordenone</t>
  </si>
  <si>
    <t>Tribunale Ordinario di Trieste</t>
  </si>
  <si>
    <t>Tribunale Ordinario di Udine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</si>
  <si>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</si>
  <si>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</si>
  <si>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</si>
  <si>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</si>
  <si>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</si>
  <si>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</si>
  <si>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</si>
  <si>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</si>
  <si>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31/12/2016</t>
  </si>
  <si>
    <t>Fino al 2008</t>
  </si>
  <si>
    <t>Iscritti 2018</t>
  </si>
  <si>
    <t>Definiti 2018</t>
  </si>
  <si>
    <t>Pendenti al 30 giugno 2019</t>
  </si>
  <si>
    <t>Anni 2017 - 30 giugno 2019</t>
  </si>
  <si>
    <t>Pendenti al 30/06/2019</t>
  </si>
  <si>
    <t>Iscritti 1° sem 2019</t>
  </si>
  <si>
    <t>Definiti 1° sem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</si>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</sst>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4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showGridLines="0" topLeftCell="A16" zoomScaleNormal="100" workbookViewId="0">
      <selection activeCell="E31" sqref="E31:F31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27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12</v>
      </c>
      <c r="C6" s="7" t="s">
        <v>28</v>
      </c>
      <c r="D6" s="7" t="s">
        <v>29</v>
      </c>
      <c r="E6" s="7" t="s">
        <v>32</v>
      </c>
      <c r="F6" s="7" t="s">
        <v>33</v>
      </c>
      <c r="G6" s="7" t="s">
        <v>37</v>
      </c>
      <c r="H6" s="7" t="s">
        <v>38</v>
      </c>
    </row>
    <row r="7" spans="1:15" ht="12.75" customHeight="1" x14ac:dyDescent="0.2">
      <c r="A7" s="58" t="s">
        <v>17</v>
      </c>
      <c r="B7" s="3" t="s">
        <v>22</v>
      </c>
      <c r="C7" s="4">
        <v>1047</v>
      </c>
      <c r="D7" s="4">
        <v>1021</v>
      </c>
      <c r="E7" s="4">
        <v>931</v>
      </c>
      <c r="F7" s="4">
        <v>845</v>
      </c>
      <c r="G7" s="53">
        <v>324</v>
      </c>
      <c r="H7" s="53">
        <v>483</v>
      </c>
    </row>
    <row r="8" spans="1:15" ht="12.75" customHeight="1" x14ac:dyDescent="0.2">
      <c r="A8" s="58"/>
      <c r="B8" s="3" t="s">
        <v>23</v>
      </c>
      <c r="C8" s="4">
        <v>226</v>
      </c>
      <c r="D8" s="4">
        <v>315</v>
      </c>
      <c r="E8" s="4">
        <v>188</v>
      </c>
      <c r="F8" s="4">
        <v>272</v>
      </c>
      <c r="G8" s="53">
        <v>80</v>
      </c>
      <c r="H8" s="53">
        <v>89</v>
      </c>
    </row>
    <row r="9" spans="1:15" ht="12.75" customHeight="1" x14ac:dyDescent="0.2">
      <c r="A9" s="58"/>
      <c r="B9" s="50" t="s">
        <v>24</v>
      </c>
      <c r="C9" s="51">
        <v>75</v>
      </c>
      <c r="D9" s="51">
        <v>84</v>
      </c>
      <c r="E9" s="51">
        <v>54</v>
      </c>
      <c r="F9" s="51">
        <v>87</v>
      </c>
      <c r="G9" s="51">
        <v>22</v>
      </c>
      <c r="H9" s="51">
        <v>23</v>
      </c>
    </row>
    <row r="10" spans="1:15" ht="12.75" customHeight="1" thickBot="1" x14ac:dyDescent="0.25">
      <c r="A10" s="58"/>
      <c r="B10" s="10" t="s">
        <v>25</v>
      </c>
      <c r="C10" s="11">
        <v>208</v>
      </c>
      <c r="D10" s="11">
        <v>230</v>
      </c>
      <c r="E10" s="38">
        <v>155</v>
      </c>
      <c r="F10" s="11">
        <v>162</v>
      </c>
      <c r="G10" s="54">
        <v>95</v>
      </c>
      <c r="H10" s="54">
        <v>79</v>
      </c>
      <c r="J10" s="2"/>
      <c r="K10" s="2"/>
      <c r="L10" s="2"/>
      <c r="M10" s="2"/>
      <c r="N10" s="2"/>
      <c r="O10" s="2"/>
    </row>
    <row r="11" spans="1:15" ht="13.5" thickTop="1" x14ac:dyDescent="0.2">
      <c r="A11" s="58"/>
      <c r="B11" s="16" t="s">
        <v>4</v>
      </c>
      <c r="C11" s="17">
        <v>1556</v>
      </c>
      <c r="D11" s="17">
        <v>1650</v>
      </c>
      <c r="E11" s="17">
        <v>1328</v>
      </c>
      <c r="F11" s="17">
        <v>1366</v>
      </c>
      <c r="G11" s="55">
        <v>521</v>
      </c>
      <c r="H11" s="55">
        <v>674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9">
        <f>D11/C11</f>
        <v>1.0604113110539846</v>
      </c>
      <c r="D13" s="60"/>
      <c r="E13" s="59">
        <f>F11/E11</f>
        <v>1.0286144578313252</v>
      </c>
      <c r="F13" s="60"/>
      <c r="G13" s="59">
        <f>H11/G11</f>
        <v>1.2936660268714011</v>
      </c>
      <c r="H13" s="60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8" t="s">
        <v>18</v>
      </c>
      <c r="B15" s="3" t="s">
        <v>22</v>
      </c>
      <c r="C15" s="4">
        <v>734</v>
      </c>
      <c r="D15" s="4">
        <v>798</v>
      </c>
      <c r="E15" s="4">
        <v>623</v>
      </c>
      <c r="F15" s="4">
        <v>861</v>
      </c>
      <c r="G15" s="4">
        <v>369</v>
      </c>
      <c r="H15" s="4">
        <v>415</v>
      </c>
      <c r="M15" s="2"/>
      <c r="N15" s="2"/>
    </row>
    <row r="16" spans="1:15" x14ac:dyDescent="0.2">
      <c r="A16" s="58" t="s">
        <v>2</v>
      </c>
      <c r="B16" s="3" t="s">
        <v>23</v>
      </c>
      <c r="C16" s="4">
        <v>429</v>
      </c>
      <c r="D16" s="4">
        <v>474</v>
      </c>
      <c r="E16" s="4">
        <v>422</v>
      </c>
      <c r="F16" s="4">
        <v>449</v>
      </c>
      <c r="G16" s="4">
        <v>342</v>
      </c>
      <c r="H16" s="4">
        <v>287</v>
      </c>
      <c r="M16" s="2"/>
      <c r="N16" s="2"/>
    </row>
    <row r="17" spans="1:14" x14ac:dyDescent="0.2">
      <c r="A17" s="58"/>
      <c r="B17" s="3" t="s">
        <v>24</v>
      </c>
      <c r="C17" s="4">
        <v>54</v>
      </c>
      <c r="D17" s="4">
        <v>56</v>
      </c>
      <c r="E17" s="4">
        <v>37</v>
      </c>
      <c r="F17" s="4">
        <v>70</v>
      </c>
      <c r="G17" s="4">
        <v>14</v>
      </c>
      <c r="H17" s="4">
        <v>15</v>
      </c>
      <c r="M17" s="2"/>
      <c r="N17" s="2"/>
    </row>
    <row r="18" spans="1:14" x14ac:dyDescent="0.2">
      <c r="A18" s="58" t="s">
        <v>2</v>
      </c>
      <c r="B18" s="3" t="s">
        <v>25</v>
      </c>
      <c r="C18" s="4">
        <v>1981</v>
      </c>
      <c r="D18" s="4">
        <v>2008</v>
      </c>
      <c r="E18" s="4">
        <v>2024</v>
      </c>
      <c r="F18" s="4">
        <v>1931</v>
      </c>
      <c r="G18" s="4">
        <v>923</v>
      </c>
      <c r="H18" s="4">
        <v>966</v>
      </c>
      <c r="M18" s="2"/>
      <c r="N18" s="2"/>
    </row>
    <row r="19" spans="1:14" ht="13.5" thickBot="1" x14ac:dyDescent="0.25">
      <c r="A19" s="58" t="s">
        <v>2</v>
      </c>
      <c r="B19" s="10" t="s">
        <v>15</v>
      </c>
      <c r="C19" s="11">
        <v>758</v>
      </c>
      <c r="D19" s="11">
        <v>765</v>
      </c>
      <c r="E19" s="38">
        <v>739</v>
      </c>
      <c r="F19" s="11">
        <v>707</v>
      </c>
      <c r="G19" s="11">
        <v>362</v>
      </c>
      <c r="H19" s="11">
        <v>372</v>
      </c>
      <c r="M19" s="2"/>
      <c r="N19" s="2"/>
    </row>
    <row r="20" spans="1:14" ht="13.5" thickTop="1" x14ac:dyDescent="0.2">
      <c r="A20" s="58"/>
      <c r="B20" s="16" t="s">
        <v>4</v>
      </c>
      <c r="C20" s="17">
        <v>3956</v>
      </c>
      <c r="D20" s="17">
        <v>4101</v>
      </c>
      <c r="E20" s="17">
        <v>3845</v>
      </c>
      <c r="F20" s="17">
        <v>4018</v>
      </c>
      <c r="G20" s="17">
        <v>2010</v>
      </c>
      <c r="H20" s="17">
        <v>2055</v>
      </c>
      <c r="M20" s="2"/>
      <c r="N20" s="2"/>
    </row>
    <row r="21" spans="1:14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14" ht="13.5" customHeight="1" x14ac:dyDescent="0.2">
      <c r="A22" s="27"/>
      <c r="B22" s="18" t="s">
        <v>10</v>
      </c>
      <c r="C22" s="59">
        <f>D20/C20</f>
        <v>1.0366531850353893</v>
      </c>
      <c r="D22" s="60"/>
      <c r="E22" s="59">
        <f>F20/E20</f>
        <v>1.0449934980494149</v>
      </c>
      <c r="F22" s="60"/>
      <c r="G22" s="59">
        <f>H20/G20</f>
        <v>1.0223880597014925</v>
      </c>
      <c r="H22" s="60"/>
    </row>
    <row r="23" spans="1:14" x14ac:dyDescent="0.2">
      <c r="C23" s="2"/>
      <c r="D23" s="2"/>
      <c r="E23" s="2"/>
      <c r="F23" s="2"/>
      <c r="G23" s="2"/>
      <c r="H23" s="2"/>
    </row>
    <row r="24" spans="1:14" x14ac:dyDescent="0.2">
      <c r="A24" s="58" t="s">
        <v>19</v>
      </c>
      <c r="B24" s="3" t="s">
        <v>22</v>
      </c>
      <c r="C24" s="4">
        <v>1693</v>
      </c>
      <c r="D24" s="4">
        <v>2029</v>
      </c>
      <c r="E24" s="4">
        <v>1595</v>
      </c>
      <c r="F24" s="4">
        <v>1850</v>
      </c>
      <c r="G24" s="4">
        <v>774</v>
      </c>
      <c r="H24" s="4">
        <v>1054</v>
      </c>
      <c r="M24" s="2"/>
      <c r="N24" s="2"/>
    </row>
    <row r="25" spans="1:14" x14ac:dyDescent="0.2">
      <c r="A25" s="58" t="s">
        <v>3</v>
      </c>
      <c r="B25" s="3" t="s">
        <v>23</v>
      </c>
      <c r="C25" s="4">
        <v>651</v>
      </c>
      <c r="D25" s="4">
        <v>689</v>
      </c>
      <c r="E25" s="4">
        <v>650</v>
      </c>
      <c r="F25" s="4">
        <v>670</v>
      </c>
      <c r="G25" s="4">
        <v>219</v>
      </c>
      <c r="H25" s="4">
        <v>204</v>
      </c>
      <c r="M25" s="2"/>
      <c r="N25" s="2"/>
    </row>
    <row r="26" spans="1:14" x14ac:dyDescent="0.2">
      <c r="A26" s="58"/>
      <c r="B26" s="3" t="s">
        <v>24</v>
      </c>
      <c r="C26" s="4">
        <v>92</v>
      </c>
      <c r="D26" s="4">
        <v>67</v>
      </c>
      <c r="E26" s="4">
        <v>96</v>
      </c>
      <c r="F26" s="4">
        <v>54</v>
      </c>
      <c r="G26" s="4">
        <v>49</v>
      </c>
      <c r="H26" s="4">
        <v>79</v>
      </c>
      <c r="M26" s="2"/>
      <c r="N26" s="2"/>
    </row>
    <row r="27" spans="1:14" x14ac:dyDescent="0.2">
      <c r="A27" s="58" t="s">
        <v>3</v>
      </c>
      <c r="B27" s="3" t="s">
        <v>25</v>
      </c>
      <c r="C27" s="5">
        <v>1476</v>
      </c>
      <c r="D27" s="4">
        <v>1472</v>
      </c>
      <c r="E27" s="4">
        <v>1551</v>
      </c>
      <c r="F27" s="4">
        <v>1536</v>
      </c>
      <c r="G27" s="5">
        <v>785</v>
      </c>
      <c r="H27" s="4">
        <v>803</v>
      </c>
      <c r="M27" s="2"/>
      <c r="N27" s="2"/>
    </row>
    <row r="28" spans="1:14" ht="13.5" thickBot="1" x14ac:dyDescent="0.25">
      <c r="A28" s="58" t="s">
        <v>3</v>
      </c>
      <c r="B28" s="10" t="s">
        <v>15</v>
      </c>
      <c r="C28" s="11">
        <v>1996</v>
      </c>
      <c r="D28" s="11">
        <v>2011</v>
      </c>
      <c r="E28" s="38">
        <v>1916</v>
      </c>
      <c r="F28" s="11">
        <v>2045</v>
      </c>
      <c r="G28" s="11">
        <v>968</v>
      </c>
      <c r="H28" s="11">
        <v>910</v>
      </c>
      <c r="M28" s="2"/>
      <c r="N28" s="2"/>
    </row>
    <row r="29" spans="1:14" ht="13.5" thickTop="1" x14ac:dyDescent="0.2">
      <c r="A29" s="58"/>
      <c r="B29" s="16" t="s">
        <v>4</v>
      </c>
      <c r="C29" s="17">
        <v>5908</v>
      </c>
      <c r="D29" s="17">
        <v>6268</v>
      </c>
      <c r="E29" s="17">
        <v>5808</v>
      </c>
      <c r="F29" s="17">
        <v>6155</v>
      </c>
      <c r="G29" s="17">
        <v>2795</v>
      </c>
      <c r="H29" s="17">
        <v>3050</v>
      </c>
      <c r="M29" s="2"/>
      <c r="N29" s="2"/>
    </row>
    <row r="30" spans="1:14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14" x14ac:dyDescent="0.2">
      <c r="A31" s="27"/>
      <c r="B31" s="18" t="s">
        <v>10</v>
      </c>
      <c r="C31" s="59">
        <f>D29/C29</f>
        <v>1.06093432633717</v>
      </c>
      <c r="D31" s="60"/>
      <c r="E31" s="59">
        <f>F29/E29</f>
        <v>1.059745179063361</v>
      </c>
      <c r="F31" s="60"/>
      <c r="G31" s="59">
        <f>H29/G29</f>
        <v>1.0912343470483006</v>
      </c>
      <c r="H31" s="60"/>
    </row>
    <row r="32" spans="1:14" x14ac:dyDescent="0.2">
      <c r="C32" s="2"/>
      <c r="D32" s="2"/>
      <c r="E32" s="2"/>
      <c r="F32" s="2"/>
      <c r="G32" s="2"/>
      <c r="H32" s="2"/>
    </row>
    <row r="33" spans="1:14" x14ac:dyDescent="0.2">
      <c r="A33" s="58" t="s">
        <v>20</v>
      </c>
      <c r="B33" s="3" t="s">
        <v>22</v>
      </c>
      <c r="C33" s="4">
        <v>2581</v>
      </c>
      <c r="D33" s="4">
        <v>2496</v>
      </c>
      <c r="E33" s="4">
        <v>3105</v>
      </c>
      <c r="F33" s="4">
        <v>2498</v>
      </c>
      <c r="G33" s="4">
        <v>1980</v>
      </c>
      <c r="H33" s="4">
        <v>1094</v>
      </c>
      <c r="M33" s="2"/>
      <c r="N33" s="2"/>
    </row>
    <row r="34" spans="1:14" x14ac:dyDescent="0.2">
      <c r="A34" s="58"/>
      <c r="B34" s="3" t="s">
        <v>23</v>
      </c>
      <c r="C34" s="4">
        <v>692</v>
      </c>
      <c r="D34" s="4">
        <v>796</v>
      </c>
      <c r="E34" s="4">
        <v>682</v>
      </c>
      <c r="F34" s="4">
        <v>739</v>
      </c>
      <c r="G34" s="4">
        <v>296</v>
      </c>
      <c r="H34" s="4">
        <v>324</v>
      </c>
      <c r="M34" s="2"/>
      <c r="N34" s="2"/>
    </row>
    <row r="35" spans="1:14" x14ac:dyDescent="0.2">
      <c r="A35" s="58"/>
      <c r="B35" s="3" t="s">
        <v>24</v>
      </c>
      <c r="C35" s="4">
        <v>94</v>
      </c>
      <c r="D35" s="4">
        <v>111</v>
      </c>
      <c r="E35" s="4">
        <v>90</v>
      </c>
      <c r="F35" s="4">
        <v>109</v>
      </c>
      <c r="G35" s="4">
        <v>45</v>
      </c>
      <c r="H35" s="4">
        <v>51</v>
      </c>
      <c r="M35" s="2"/>
      <c r="N35" s="2"/>
    </row>
    <row r="36" spans="1:14" x14ac:dyDescent="0.2">
      <c r="A36" s="58"/>
      <c r="B36" s="3" t="s">
        <v>25</v>
      </c>
      <c r="C36" s="5">
        <v>3472</v>
      </c>
      <c r="D36" s="4">
        <v>3331</v>
      </c>
      <c r="E36" s="4">
        <v>3443</v>
      </c>
      <c r="F36" s="4">
        <v>3409</v>
      </c>
      <c r="G36" s="4">
        <v>1727</v>
      </c>
      <c r="H36" s="4">
        <v>1700</v>
      </c>
      <c r="M36" s="2"/>
      <c r="N36" s="2"/>
    </row>
    <row r="37" spans="1:14" ht="13.5" thickBot="1" x14ac:dyDescent="0.25">
      <c r="A37" s="58"/>
      <c r="B37" s="10" t="s">
        <v>15</v>
      </c>
      <c r="C37" s="11">
        <v>1740</v>
      </c>
      <c r="D37" s="11">
        <v>1710</v>
      </c>
      <c r="E37" s="38">
        <v>1642</v>
      </c>
      <c r="F37" s="11">
        <v>1627</v>
      </c>
      <c r="G37" s="11">
        <v>820</v>
      </c>
      <c r="H37" s="11">
        <v>833</v>
      </c>
      <c r="M37" s="2"/>
      <c r="N37" s="2"/>
    </row>
    <row r="38" spans="1:14" ht="13.5" thickTop="1" x14ac:dyDescent="0.2">
      <c r="A38" s="58"/>
      <c r="B38" s="16" t="s">
        <v>4</v>
      </c>
      <c r="C38" s="17">
        <v>8579</v>
      </c>
      <c r="D38" s="17">
        <v>8444</v>
      </c>
      <c r="E38" s="17">
        <v>8962</v>
      </c>
      <c r="F38" s="17">
        <v>8382</v>
      </c>
      <c r="G38" s="17">
        <v>4868</v>
      </c>
      <c r="H38" s="17">
        <v>4002</v>
      </c>
      <c r="M38" s="2"/>
      <c r="N38" s="2"/>
    </row>
    <row r="39" spans="1:14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14" x14ac:dyDescent="0.2">
      <c r="A40" s="27"/>
      <c r="B40" s="18" t="s">
        <v>10</v>
      </c>
      <c r="C40" s="59">
        <f>D38/C38</f>
        <v>0.98426390022147103</v>
      </c>
      <c r="D40" s="60"/>
      <c r="E40" s="59">
        <f>F38/E38</f>
        <v>0.93528230305735327</v>
      </c>
      <c r="F40" s="60"/>
      <c r="G40" s="59">
        <f>H38/G38</f>
        <v>0.82210353327855379</v>
      </c>
      <c r="H40" s="60"/>
    </row>
    <row r="41" spans="1:14" x14ac:dyDescent="0.2">
      <c r="C41" s="2"/>
      <c r="D41" s="2"/>
      <c r="E41" s="2"/>
      <c r="F41" s="2"/>
      <c r="G41" s="2"/>
      <c r="H41" s="2"/>
      <c r="M41" s="2"/>
      <c r="N41" s="2"/>
    </row>
    <row r="42" spans="1:14" x14ac:dyDescent="0.2">
      <c r="A42" s="58" t="s">
        <v>21</v>
      </c>
      <c r="B42" s="3" t="s">
        <v>22</v>
      </c>
      <c r="C42" s="4">
        <v>2629</v>
      </c>
      <c r="D42" s="4">
        <v>3065</v>
      </c>
      <c r="E42" s="4">
        <v>2578</v>
      </c>
      <c r="F42" s="4">
        <v>2842</v>
      </c>
      <c r="G42" s="4">
        <v>1207</v>
      </c>
      <c r="H42" s="4">
        <v>1468</v>
      </c>
      <c r="M42" s="2"/>
      <c r="N42" s="2"/>
    </row>
    <row r="43" spans="1:14" x14ac:dyDescent="0.2">
      <c r="A43" s="58"/>
      <c r="B43" s="3" t="s">
        <v>23</v>
      </c>
      <c r="C43" s="4">
        <v>863</v>
      </c>
      <c r="D43" s="4">
        <v>935</v>
      </c>
      <c r="E43" s="4">
        <v>770</v>
      </c>
      <c r="F43" s="4">
        <v>879</v>
      </c>
      <c r="G43" s="4">
        <v>350</v>
      </c>
      <c r="H43" s="4">
        <v>382</v>
      </c>
      <c r="M43" s="2"/>
      <c r="N43" s="2"/>
    </row>
    <row r="44" spans="1:14" x14ac:dyDescent="0.2">
      <c r="A44" s="58"/>
      <c r="B44" s="3" t="s">
        <v>24</v>
      </c>
      <c r="C44" s="4">
        <v>118</v>
      </c>
      <c r="D44" s="4">
        <v>117</v>
      </c>
      <c r="E44" s="4">
        <v>107</v>
      </c>
      <c r="F44" s="4">
        <v>123</v>
      </c>
      <c r="G44" s="4">
        <v>50</v>
      </c>
      <c r="H44" s="4">
        <v>55</v>
      </c>
      <c r="M44" s="2"/>
      <c r="N44" s="2"/>
    </row>
    <row r="45" spans="1:14" x14ac:dyDescent="0.2">
      <c r="A45" s="58"/>
      <c r="B45" s="3" t="s">
        <v>25</v>
      </c>
      <c r="C45" s="5">
        <v>2510</v>
      </c>
      <c r="D45" s="4">
        <v>2473</v>
      </c>
      <c r="E45" s="4">
        <v>2353</v>
      </c>
      <c r="F45" s="4">
        <v>2285</v>
      </c>
      <c r="G45" s="4">
        <v>1329</v>
      </c>
      <c r="H45" s="4">
        <v>1377</v>
      </c>
      <c r="M45" s="2"/>
      <c r="N45" s="2"/>
    </row>
    <row r="46" spans="1:14" ht="13.5" thickBot="1" x14ac:dyDescent="0.25">
      <c r="A46" s="58"/>
      <c r="B46" s="10" t="s">
        <v>15</v>
      </c>
      <c r="C46" s="11">
        <v>2873</v>
      </c>
      <c r="D46" s="11">
        <v>2917</v>
      </c>
      <c r="E46" s="38">
        <v>2662</v>
      </c>
      <c r="F46" s="11">
        <v>2679</v>
      </c>
      <c r="G46" s="11">
        <v>1288</v>
      </c>
      <c r="H46" s="11">
        <v>1284</v>
      </c>
      <c r="M46" s="2"/>
      <c r="N46" s="2"/>
    </row>
    <row r="47" spans="1:14" ht="13.5" thickTop="1" x14ac:dyDescent="0.2">
      <c r="A47" s="58"/>
      <c r="B47" s="16" t="s">
        <v>4</v>
      </c>
      <c r="C47" s="17">
        <v>8993</v>
      </c>
      <c r="D47" s="17">
        <v>9507</v>
      </c>
      <c r="E47" s="17">
        <v>8470</v>
      </c>
      <c r="F47" s="17">
        <v>8808</v>
      </c>
      <c r="G47" s="17">
        <v>4224</v>
      </c>
      <c r="H47" s="17">
        <v>4566</v>
      </c>
    </row>
    <row r="48" spans="1:14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9">
        <f>D47/C47</f>
        <v>1.0571555654397864</v>
      </c>
      <c r="D49" s="60"/>
      <c r="E49" s="59">
        <f>F47/E47</f>
        <v>1.0399055489964582</v>
      </c>
      <c r="F49" s="60"/>
      <c r="G49" s="59">
        <f>H47/G47</f>
        <v>1.0809659090909092</v>
      </c>
      <c r="H49" s="60"/>
    </row>
    <row r="50" spans="1:8" x14ac:dyDescent="0.2">
      <c r="A50" s="1"/>
      <c r="C50" s="2"/>
      <c r="D50" s="2"/>
    </row>
    <row r="51" spans="1:8" x14ac:dyDescent="0.2">
      <c r="A51" s="57" t="s">
        <v>39</v>
      </c>
      <c r="C51" s="2"/>
      <c r="D51" s="2"/>
    </row>
    <row r="52" spans="1:8" x14ac:dyDescent="0.2">
      <c r="A52" s="12" t="s">
        <v>5</v>
      </c>
      <c r="C52" s="2"/>
      <c r="D52" s="2"/>
    </row>
    <row r="53" spans="1:8" x14ac:dyDescent="0.2">
      <c r="C53" s="2"/>
      <c r="D53" s="2"/>
    </row>
    <row r="54" spans="1:8" x14ac:dyDescent="0.2">
      <c r="C54" s="2"/>
      <c r="D54" s="2"/>
    </row>
    <row r="55" spans="1:8" x14ac:dyDescent="0.2">
      <c r="C55" s="2"/>
      <c r="D55" s="2"/>
    </row>
    <row r="56" spans="1:8" x14ac:dyDescent="0.2">
      <c r="C56" s="2"/>
      <c r="D56" s="2"/>
    </row>
    <row r="57" spans="1:8" x14ac:dyDescent="0.2">
      <c r="C57" s="2"/>
      <c r="D57" s="2"/>
    </row>
    <row r="58" spans="1:8" x14ac:dyDescent="0.2">
      <c r="C58" s="2"/>
      <c r="D58" s="2"/>
    </row>
    <row r="59" spans="1:8" x14ac:dyDescent="0.2">
      <c r="C59" s="2"/>
      <c r="D59" s="2"/>
    </row>
    <row r="60" spans="1:8" x14ac:dyDescent="0.2">
      <c r="C60" s="2"/>
      <c r="D60" s="2"/>
    </row>
    <row r="61" spans="1:8" x14ac:dyDescent="0.2">
      <c r="C61" s="2"/>
      <c r="D61" s="2"/>
    </row>
  </sheetData>
  <mergeCells count="20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A42:A47"/>
    <mergeCell ref="C49:D49"/>
    <mergeCell ref="E49:F49"/>
    <mergeCell ref="G49:H49"/>
    <mergeCell ref="E31:F31"/>
    <mergeCell ref="G31:H31"/>
    <mergeCell ref="C40:D40"/>
    <mergeCell ref="E40:F40"/>
    <mergeCell ref="G40:H40"/>
  </mergeCells>
  <conditionalFormatting sqref="E13:F13">
    <cfRule type="cellIs" dxfId="39" priority="107" operator="greaterThan">
      <formula>1</formula>
    </cfRule>
    <cfRule type="cellIs" dxfId="38" priority="108" operator="lessThan">
      <formula>1</formula>
    </cfRule>
  </conditionalFormatting>
  <conditionalFormatting sqref="G13:H13">
    <cfRule type="cellIs" dxfId="37" priority="105" operator="greaterThan">
      <formula>1</formula>
    </cfRule>
    <cfRule type="cellIs" dxfId="36" priority="106" operator="lessThan">
      <formula>1</formula>
    </cfRule>
  </conditionalFormatting>
  <conditionalFormatting sqref="C22:D22">
    <cfRule type="cellIs" dxfId="35" priority="103" operator="greaterThan">
      <formula>1</formula>
    </cfRule>
    <cfRule type="cellIs" dxfId="34" priority="104" operator="lessThan">
      <formula>1</formula>
    </cfRule>
  </conditionalFormatting>
  <conditionalFormatting sqref="E22:F22">
    <cfRule type="cellIs" dxfId="33" priority="101" operator="greaterThan">
      <formula>1</formula>
    </cfRule>
    <cfRule type="cellIs" dxfId="32" priority="102" operator="lessThan">
      <formula>1</formula>
    </cfRule>
  </conditionalFormatting>
  <conditionalFormatting sqref="G22:H22">
    <cfRule type="cellIs" dxfId="31" priority="99" operator="greaterThan">
      <formula>1</formula>
    </cfRule>
    <cfRule type="cellIs" dxfId="30" priority="100" operator="lessThan">
      <formula>1</formula>
    </cfRule>
  </conditionalFormatting>
  <conditionalFormatting sqref="C13:D13">
    <cfRule type="cellIs" dxfId="29" priority="67" operator="greaterThan">
      <formula>1</formula>
    </cfRule>
    <cfRule type="cellIs" dxfId="28" priority="68" operator="lessThan">
      <formula>1</formula>
    </cfRule>
  </conditionalFormatting>
  <conditionalFormatting sqref="C31:D31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E31:F31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G31:H31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C40:D40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E40:F40">
    <cfRule type="cellIs" dxfId="19" priority="15" operator="greaterThan">
      <formula>1</formula>
    </cfRule>
    <cfRule type="cellIs" dxfId="18" priority="16" operator="lessThan">
      <formula>1</formula>
    </cfRule>
  </conditionalFormatting>
  <conditionalFormatting sqref="G40:H40">
    <cfRule type="cellIs" dxfId="17" priority="13" operator="greaterThan">
      <formula>1</formula>
    </cfRule>
    <cfRule type="cellIs" dxfId="16" priority="14" operator="lessThan">
      <formula>1</formula>
    </cfRule>
  </conditionalFormatting>
  <conditionalFormatting sqref="C49:D49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E49:F49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G49:H49">
    <cfRule type="cellIs" dxfId="11" priority="1" operator="greaterThan">
      <formula>1</formula>
    </cfRule>
    <cfRule type="cellIs" dxfId="10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showGridLines="0" zoomScaleNormal="100" workbookViewId="0">
      <selection activeCell="D15" sqref="D15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26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30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6">
        <v>1642</v>
      </c>
      <c r="D7" s="46">
        <v>1323</v>
      </c>
      <c r="E7" s="30"/>
      <c r="F7" s="23">
        <f>(D7-C7)/C7</f>
        <v>-0.19427527405602923</v>
      </c>
    </row>
    <row r="8" spans="1:8" s="24" customFormat="1" ht="6" customHeight="1" x14ac:dyDescent="0.25">
      <c r="A8" s="34"/>
      <c r="B8" s="41"/>
      <c r="C8" s="42"/>
      <c r="D8" s="45"/>
      <c r="E8" s="43"/>
      <c r="F8" s="44"/>
    </row>
    <row r="9" spans="1:8" s="24" customFormat="1" ht="27" customHeight="1" x14ac:dyDescent="0.25">
      <c r="A9" s="33" t="s">
        <v>18</v>
      </c>
      <c r="B9" s="25" t="s">
        <v>4</v>
      </c>
      <c r="C9" s="39">
        <v>1916</v>
      </c>
      <c r="D9" s="47">
        <v>1482</v>
      </c>
      <c r="E9" s="30"/>
      <c r="F9" s="26">
        <f>(D9-C9)/C9</f>
        <v>-0.22651356993736951</v>
      </c>
    </row>
    <row r="10" spans="1:8" ht="14.45" customHeight="1" x14ac:dyDescent="0.2">
      <c r="A10" s="34"/>
      <c r="B10" s="14"/>
      <c r="C10" s="40"/>
      <c r="D10" s="48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3917</v>
      </c>
      <c r="D11" s="47">
        <v>2879</v>
      </c>
      <c r="E11" s="30"/>
      <c r="F11" s="26">
        <f>(D11-C11)/C11</f>
        <v>-0.2649987235128925</v>
      </c>
      <c r="H11" s="2"/>
    </row>
    <row r="12" spans="1:8" x14ac:dyDescent="0.2">
      <c r="C12" s="2"/>
      <c r="D12" s="49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39">
        <v>4401</v>
      </c>
      <c r="D13" s="47">
        <v>5777</v>
      </c>
      <c r="E13" s="30"/>
      <c r="F13" s="26">
        <f>(D13-C13)/C13</f>
        <v>0.31265621449670528</v>
      </c>
    </row>
    <row r="14" spans="1:8" x14ac:dyDescent="0.2">
      <c r="C14" s="2"/>
      <c r="D14" s="49"/>
      <c r="E14" s="15"/>
    </row>
    <row r="15" spans="1:8" ht="25.5" customHeight="1" x14ac:dyDescent="0.2">
      <c r="A15" s="33" t="s">
        <v>21</v>
      </c>
      <c r="B15" s="25" t="s">
        <v>4</v>
      </c>
      <c r="C15" s="39">
        <v>4891</v>
      </c>
      <c r="D15" s="47">
        <v>3531</v>
      </c>
      <c r="E15" s="30"/>
      <c r="F15" s="26">
        <f>(D15-C15)/C15</f>
        <v>-0.27806174606419953</v>
      </c>
    </row>
    <row r="16" spans="1:8" x14ac:dyDescent="0.2">
      <c r="A16" s="1"/>
    </row>
    <row r="17" spans="1:1" x14ac:dyDescent="0.2">
      <c r="A17" s="57" t="s">
        <v>39</v>
      </c>
    </row>
    <row r="18" spans="1:1" x14ac:dyDescent="0.2">
      <c r="A18" s="12" t="s">
        <v>5</v>
      </c>
    </row>
  </sheetData>
  <conditionalFormatting sqref="F7:F8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9">
    <cfRule type="cellIs" dxfId="7" priority="31" operator="lessThan">
      <formula>0</formula>
    </cfRule>
    <cfRule type="cellIs" dxfId="6" priority="32" operator="greaterThan">
      <formula>0</formula>
    </cfRule>
  </conditionalFormatting>
  <conditionalFormatting sqref="F11">
    <cfRule type="cellIs" dxfId="5" priority="29" operator="lessThan">
      <formula>0</formula>
    </cfRule>
    <cfRule type="cellIs" dxfId="4" priority="30" operator="greaterThan">
      <formula>0</formula>
    </cfRule>
  </conditionalFormatting>
  <conditionalFormatting sqref="F13">
    <cfRule type="cellIs" dxfId="3" priority="27" operator="lessThan">
      <formula>0</formula>
    </cfRule>
    <cfRule type="cellIs" dxfId="2" priority="28" operator="greaterThan">
      <formula>0</formula>
    </cfRule>
  </conditionalFormatting>
  <conditionalFormatting sqref="F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showGridLines="0" tabSelected="1" topLeftCell="A16" zoomScaleNormal="100" workbookViewId="0">
      <selection activeCell="G8" sqref="G8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5" ht="15.75" x14ac:dyDescent="0.25">
      <c r="A1" s="8" t="s">
        <v>16</v>
      </c>
    </row>
    <row r="2" spans="1:25" ht="15" x14ac:dyDescent="0.25">
      <c r="A2" s="9" t="s">
        <v>11</v>
      </c>
    </row>
    <row r="3" spans="1:25" x14ac:dyDescent="0.2">
      <c r="A3" s="35" t="s">
        <v>26</v>
      </c>
      <c r="B3" s="36"/>
    </row>
    <row r="4" spans="1:25" x14ac:dyDescent="0.2">
      <c r="A4" s="35" t="s">
        <v>34</v>
      </c>
    </row>
    <row r="6" spans="1:25" x14ac:dyDescent="0.2">
      <c r="A6" s="6" t="s">
        <v>1</v>
      </c>
      <c r="B6" s="6" t="s">
        <v>12</v>
      </c>
      <c r="C6" s="7" t="s">
        <v>31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6">
        <v>43646</v>
      </c>
      <c r="O6" s="7" t="s">
        <v>0</v>
      </c>
    </row>
    <row r="7" spans="1:25" ht="13.9" customHeight="1" x14ac:dyDescent="0.2">
      <c r="A7" s="61" t="s">
        <v>17</v>
      </c>
      <c r="B7" s="3" t="s">
        <v>22</v>
      </c>
      <c r="C7" s="3">
        <v>1</v>
      </c>
      <c r="D7" s="3">
        <v>0</v>
      </c>
      <c r="E7" s="3">
        <v>1</v>
      </c>
      <c r="F7" s="5">
        <v>0</v>
      </c>
      <c r="G7" s="3">
        <v>0</v>
      </c>
      <c r="H7" s="3">
        <v>2</v>
      </c>
      <c r="I7" s="3">
        <v>2</v>
      </c>
      <c r="J7" s="3">
        <v>4</v>
      </c>
      <c r="K7" s="4">
        <v>30</v>
      </c>
      <c r="L7" s="4">
        <v>120</v>
      </c>
      <c r="M7" s="4">
        <v>598</v>
      </c>
      <c r="N7" s="4">
        <v>307</v>
      </c>
      <c r="O7" s="4">
        <v>1065</v>
      </c>
    </row>
    <row r="8" spans="1:25" x14ac:dyDescent="0.2">
      <c r="A8" s="62"/>
      <c r="B8" s="3" t="s">
        <v>23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6</v>
      </c>
      <c r="L8" s="5">
        <v>15</v>
      </c>
      <c r="M8" s="4">
        <v>57</v>
      </c>
      <c r="N8" s="4">
        <v>75</v>
      </c>
      <c r="O8" s="4">
        <v>153</v>
      </c>
    </row>
    <row r="9" spans="1:25" x14ac:dyDescent="0.2">
      <c r="A9" s="62"/>
      <c r="B9" s="50" t="s">
        <v>24</v>
      </c>
      <c r="C9" s="52">
        <v>0</v>
      </c>
      <c r="D9" s="52">
        <v>0</v>
      </c>
      <c r="E9" s="5">
        <v>0</v>
      </c>
      <c r="F9" s="5">
        <v>0</v>
      </c>
      <c r="G9" s="52">
        <v>0</v>
      </c>
      <c r="H9" s="5">
        <v>0</v>
      </c>
      <c r="I9" s="52">
        <v>0</v>
      </c>
      <c r="J9" s="52">
        <v>2</v>
      </c>
      <c r="K9" s="52">
        <v>5</v>
      </c>
      <c r="L9" s="52">
        <v>6</v>
      </c>
      <c r="M9" s="51">
        <v>18</v>
      </c>
      <c r="N9" s="51">
        <v>18</v>
      </c>
      <c r="O9" s="51">
        <v>49</v>
      </c>
    </row>
    <row r="10" spans="1:25" ht="13.5" thickBot="1" x14ac:dyDescent="0.25">
      <c r="A10" s="62"/>
      <c r="B10" s="10" t="s">
        <v>25</v>
      </c>
      <c r="C10" s="38">
        <v>0</v>
      </c>
      <c r="D10" s="38">
        <v>0</v>
      </c>
      <c r="E10" s="38">
        <v>1</v>
      </c>
      <c r="F10" s="10">
        <v>1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1</v>
      </c>
      <c r="M10" s="11">
        <v>6</v>
      </c>
      <c r="N10" s="11">
        <v>47</v>
      </c>
      <c r="O10" s="11">
        <v>56</v>
      </c>
      <c r="R10" s="2"/>
    </row>
    <row r="11" spans="1:25" ht="13.5" thickTop="1" x14ac:dyDescent="0.2">
      <c r="A11" s="62"/>
      <c r="B11" s="16" t="s">
        <v>13</v>
      </c>
      <c r="C11" s="16">
        <v>1</v>
      </c>
      <c r="D11" s="16">
        <v>0</v>
      </c>
      <c r="E11" s="16">
        <v>2</v>
      </c>
      <c r="F11" s="16">
        <v>1</v>
      </c>
      <c r="G11" s="16">
        <v>0</v>
      </c>
      <c r="H11" s="16">
        <v>2</v>
      </c>
      <c r="I11" s="16">
        <v>2</v>
      </c>
      <c r="J11" s="16">
        <v>6</v>
      </c>
      <c r="K11" s="19">
        <v>41</v>
      </c>
      <c r="L11" s="19">
        <v>142</v>
      </c>
      <c r="M11" s="19">
        <v>679</v>
      </c>
      <c r="N11" s="19">
        <v>447</v>
      </c>
      <c r="O11" s="19">
        <v>1323</v>
      </c>
      <c r="R11" s="2"/>
    </row>
    <row r="12" spans="1:25" x14ac:dyDescent="0.2">
      <c r="A12" s="63"/>
      <c r="B12" s="18" t="s">
        <v>14</v>
      </c>
      <c r="C12" s="20">
        <v>7.5585789871504203E-4</v>
      </c>
      <c r="D12" s="20">
        <v>0</v>
      </c>
      <c r="E12" s="20">
        <v>1.5117157974300799E-3</v>
      </c>
      <c r="F12" s="20">
        <v>7.5585789871504203E-4</v>
      </c>
      <c r="G12" s="20">
        <v>0</v>
      </c>
      <c r="H12" s="20">
        <v>1.5117157974300799E-3</v>
      </c>
      <c r="I12" s="20">
        <v>1.5117157974300799E-3</v>
      </c>
      <c r="J12" s="20">
        <v>4.5351473922902504E-3</v>
      </c>
      <c r="K12" s="20">
        <v>3.0990173847316699E-2</v>
      </c>
      <c r="L12" s="20">
        <v>0.107331821617536</v>
      </c>
      <c r="M12" s="20">
        <v>0.51322751322751303</v>
      </c>
      <c r="N12" s="20">
        <v>0.33786848072562398</v>
      </c>
      <c r="O12" s="20">
        <v>1</v>
      </c>
    </row>
    <row r="14" spans="1:25" ht="12.75" customHeight="1" x14ac:dyDescent="0.2">
      <c r="A14" s="61" t="s">
        <v>18</v>
      </c>
      <c r="B14" s="3" t="s">
        <v>22</v>
      </c>
      <c r="C14" s="4">
        <v>4</v>
      </c>
      <c r="D14" s="4">
        <v>1</v>
      </c>
      <c r="E14" s="5">
        <v>1</v>
      </c>
      <c r="F14" s="4">
        <v>2</v>
      </c>
      <c r="G14" s="5">
        <v>0</v>
      </c>
      <c r="H14" s="4">
        <v>3</v>
      </c>
      <c r="I14" s="4">
        <v>11</v>
      </c>
      <c r="J14" s="4">
        <v>39</v>
      </c>
      <c r="K14" s="4">
        <v>135</v>
      </c>
      <c r="L14" s="4">
        <v>187</v>
      </c>
      <c r="M14" s="4">
        <v>239</v>
      </c>
      <c r="N14" s="4">
        <v>270</v>
      </c>
      <c r="O14" s="4">
        <v>892</v>
      </c>
      <c r="T14" s="2"/>
      <c r="U14" s="2"/>
      <c r="V14" s="2"/>
      <c r="W14" s="2"/>
      <c r="X14" s="2"/>
      <c r="Y14" s="2"/>
    </row>
    <row r="15" spans="1:25" x14ac:dyDescent="0.2">
      <c r="A15" s="62"/>
      <c r="B15" s="3" t="s">
        <v>23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4">
        <v>15</v>
      </c>
      <c r="M15" s="4">
        <v>70</v>
      </c>
      <c r="N15" s="4">
        <v>132</v>
      </c>
      <c r="O15" s="4">
        <v>218</v>
      </c>
      <c r="T15" s="2"/>
      <c r="U15" s="2"/>
      <c r="V15" s="2"/>
      <c r="W15" s="2"/>
      <c r="X15" s="2"/>
      <c r="Y15" s="2"/>
    </row>
    <row r="16" spans="1:25" x14ac:dyDescent="0.2">
      <c r="A16" s="62"/>
      <c r="B16" s="3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4">
        <v>1</v>
      </c>
      <c r="M16" s="4">
        <v>12</v>
      </c>
      <c r="N16" s="4">
        <v>13</v>
      </c>
      <c r="O16" s="4">
        <v>26</v>
      </c>
      <c r="T16" s="2"/>
      <c r="U16" s="2"/>
      <c r="V16" s="2"/>
      <c r="W16" s="2"/>
      <c r="X16" s="2"/>
      <c r="Y16" s="2"/>
    </row>
    <row r="17" spans="1:25" x14ac:dyDescent="0.2">
      <c r="A17" s="62"/>
      <c r="B17" s="50" t="s">
        <v>25</v>
      </c>
      <c r="C17" s="52">
        <v>5</v>
      </c>
      <c r="D17" s="52">
        <v>1</v>
      </c>
      <c r="E17" s="52">
        <v>1</v>
      </c>
      <c r="F17" s="52">
        <v>4</v>
      </c>
      <c r="G17" s="52">
        <v>1</v>
      </c>
      <c r="H17" s="52">
        <v>4</v>
      </c>
      <c r="I17" s="52">
        <v>5</v>
      </c>
      <c r="J17" s="52">
        <v>8</v>
      </c>
      <c r="K17" s="52">
        <v>20</v>
      </c>
      <c r="L17" s="51">
        <v>25</v>
      </c>
      <c r="M17" s="51">
        <v>73</v>
      </c>
      <c r="N17" s="51">
        <v>146</v>
      </c>
      <c r="O17" s="51">
        <v>293</v>
      </c>
      <c r="T17" s="2"/>
      <c r="U17" s="2"/>
      <c r="V17" s="2"/>
      <c r="W17" s="2"/>
      <c r="X17" s="2"/>
      <c r="Y17" s="2"/>
    </row>
    <row r="18" spans="1:25" ht="13.5" thickBot="1" x14ac:dyDescent="0.25">
      <c r="A18" s="62"/>
      <c r="B18" s="10" t="s">
        <v>15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11">
        <v>2</v>
      </c>
      <c r="M18" s="11">
        <v>5</v>
      </c>
      <c r="N18" s="11">
        <v>46</v>
      </c>
      <c r="O18" s="11">
        <v>53</v>
      </c>
      <c r="T18" s="2"/>
      <c r="U18" s="2"/>
      <c r="V18" s="2"/>
      <c r="W18" s="2"/>
      <c r="X18" s="2"/>
      <c r="Y18" s="2"/>
    </row>
    <row r="19" spans="1:25" ht="13.5" thickTop="1" x14ac:dyDescent="0.2">
      <c r="A19" s="62"/>
      <c r="B19" s="16" t="s">
        <v>13</v>
      </c>
      <c r="C19" s="16">
        <v>9</v>
      </c>
      <c r="D19" s="16">
        <v>2</v>
      </c>
      <c r="E19" s="16">
        <v>2</v>
      </c>
      <c r="F19" s="16">
        <v>6</v>
      </c>
      <c r="G19" s="16">
        <v>1</v>
      </c>
      <c r="H19" s="16">
        <v>7</v>
      </c>
      <c r="I19" s="16">
        <v>16</v>
      </c>
      <c r="J19" s="16">
        <v>48</v>
      </c>
      <c r="K19" s="19">
        <v>155</v>
      </c>
      <c r="L19" s="19">
        <v>230</v>
      </c>
      <c r="M19" s="19">
        <v>399</v>
      </c>
      <c r="N19" s="19">
        <v>607</v>
      </c>
      <c r="O19" s="19">
        <v>1482</v>
      </c>
      <c r="T19" s="2"/>
      <c r="U19" s="2"/>
      <c r="V19" s="2"/>
      <c r="W19" s="2"/>
      <c r="X19" s="2"/>
      <c r="Y19" s="2"/>
    </row>
    <row r="20" spans="1:25" x14ac:dyDescent="0.2">
      <c r="A20" s="63"/>
      <c r="B20" s="18" t="s">
        <v>14</v>
      </c>
      <c r="C20" s="20">
        <v>6.0728744939271299E-3</v>
      </c>
      <c r="D20" s="20">
        <v>1.34952766531714E-3</v>
      </c>
      <c r="E20" s="20">
        <v>1.34952766531714E-3</v>
      </c>
      <c r="F20" s="20">
        <v>4.0485829959514196E-3</v>
      </c>
      <c r="G20" s="20">
        <v>6.7476383265856904E-4</v>
      </c>
      <c r="H20" s="20">
        <v>4.7233468286099903E-3</v>
      </c>
      <c r="I20" s="20">
        <v>1.0796221322537099E-2</v>
      </c>
      <c r="J20" s="20">
        <v>3.2388663967611302E-2</v>
      </c>
      <c r="K20" s="20">
        <v>0.104588394062078</v>
      </c>
      <c r="L20" s="20">
        <v>0.15519568151147101</v>
      </c>
      <c r="M20" s="20">
        <v>0.269230769230769</v>
      </c>
      <c r="N20" s="20">
        <v>0.409581646423752</v>
      </c>
      <c r="O20" s="20">
        <v>1</v>
      </c>
      <c r="T20" s="2"/>
      <c r="U20" s="2"/>
      <c r="V20" s="2"/>
      <c r="W20" s="2"/>
      <c r="X20" s="2"/>
      <c r="Y20" s="2"/>
    </row>
    <row r="21" spans="1:2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25" ht="12.75" customHeight="1" x14ac:dyDescent="0.2">
      <c r="A22" s="61" t="s">
        <v>19</v>
      </c>
      <c r="B22" s="3" t="s">
        <v>22</v>
      </c>
      <c r="C22" s="4">
        <v>4</v>
      </c>
      <c r="D22" s="5">
        <v>0</v>
      </c>
      <c r="E22" s="5">
        <v>2</v>
      </c>
      <c r="F22" s="5">
        <v>3</v>
      </c>
      <c r="G22" s="4">
        <v>3</v>
      </c>
      <c r="H22" s="4">
        <v>10</v>
      </c>
      <c r="I22" s="4">
        <v>29</v>
      </c>
      <c r="J22" s="4">
        <v>92</v>
      </c>
      <c r="K22" s="4">
        <v>204</v>
      </c>
      <c r="L22" s="4">
        <v>392</v>
      </c>
      <c r="M22" s="4">
        <v>655</v>
      </c>
      <c r="N22" s="4">
        <v>674</v>
      </c>
      <c r="O22" s="4">
        <v>2068</v>
      </c>
      <c r="T22" s="2"/>
      <c r="U22" s="2"/>
      <c r="V22" s="2"/>
      <c r="W22" s="2"/>
      <c r="X22" s="2"/>
      <c r="Y22" s="2"/>
    </row>
    <row r="23" spans="1:25" x14ac:dyDescent="0.2">
      <c r="A23" s="62"/>
      <c r="B23" s="3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2</v>
      </c>
      <c r="L23" s="5">
        <v>13</v>
      </c>
      <c r="M23" s="4">
        <v>111</v>
      </c>
      <c r="N23" s="4">
        <v>94</v>
      </c>
      <c r="O23" s="4">
        <v>220</v>
      </c>
      <c r="T23" s="2"/>
      <c r="U23" s="2"/>
      <c r="V23" s="2"/>
      <c r="W23" s="2"/>
      <c r="X23" s="2"/>
      <c r="Y23" s="2"/>
    </row>
    <row r="24" spans="1:25" x14ac:dyDescent="0.2">
      <c r="A24" s="62"/>
      <c r="B24" s="3" t="s">
        <v>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4">
        <v>3</v>
      </c>
      <c r="L24" s="4">
        <v>10</v>
      </c>
      <c r="M24" s="4">
        <v>39</v>
      </c>
      <c r="N24" s="4">
        <v>43</v>
      </c>
      <c r="O24" s="4">
        <v>97</v>
      </c>
      <c r="T24" s="2"/>
      <c r="U24" s="2"/>
      <c r="V24" s="2"/>
      <c r="W24" s="2"/>
      <c r="X24" s="2"/>
      <c r="Y24" s="2"/>
    </row>
    <row r="25" spans="1:25" x14ac:dyDescent="0.2">
      <c r="A25" s="62"/>
      <c r="B25" s="50" t="s">
        <v>25</v>
      </c>
      <c r="C25" s="52">
        <v>4</v>
      </c>
      <c r="D25" s="52">
        <v>1</v>
      </c>
      <c r="E25" s="52">
        <v>7</v>
      </c>
      <c r="F25" s="52">
        <v>0</v>
      </c>
      <c r="G25" s="52">
        <v>5</v>
      </c>
      <c r="H25" s="52">
        <v>6</v>
      </c>
      <c r="I25" s="52">
        <v>6</v>
      </c>
      <c r="J25" s="52">
        <v>13</v>
      </c>
      <c r="K25" s="51">
        <v>17</v>
      </c>
      <c r="L25" s="51">
        <v>55</v>
      </c>
      <c r="M25" s="51">
        <v>74</v>
      </c>
      <c r="N25" s="51">
        <v>113</v>
      </c>
      <c r="O25" s="51">
        <v>301</v>
      </c>
      <c r="T25" s="2"/>
      <c r="U25" s="2"/>
      <c r="V25" s="2"/>
      <c r="W25" s="2"/>
      <c r="X25" s="2"/>
      <c r="Y25" s="2"/>
    </row>
    <row r="26" spans="1:25" ht="13.5" thickBot="1" x14ac:dyDescent="0.25">
      <c r="A26" s="62"/>
      <c r="B26" s="10" t="s">
        <v>15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1</v>
      </c>
      <c r="L26" s="11">
        <v>5</v>
      </c>
      <c r="M26" s="11">
        <v>12</v>
      </c>
      <c r="N26" s="11">
        <v>175</v>
      </c>
      <c r="O26" s="11">
        <v>193</v>
      </c>
      <c r="T26" s="2"/>
      <c r="U26" s="2"/>
      <c r="V26" s="2"/>
      <c r="W26" s="2"/>
      <c r="X26" s="2"/>
      <c r="Y26" s="2"/>
    </row>
    <row r="27" spans="1:25" ht="13.5" thickTop="1" x14ac:dyDescent="0.2">
      <c r="A27" s="62"/>
      <c r="B27" s="16" t="s">
        <v>13</v>
      </c>
      <c r="C27" s="16">
        <v>8</v>
      </c>
      <c r="D27" s="16">
        <v>1</v>
      </c>
      <c r="E27" s="16">
        <v>9</v>
      </c>
      <c r="F27" s="16">
        <v>3</v>
      </c>
      <c r="G27" s="16">
        <v>8</v>
      </c>
      <c r="H27" s="16">
        <v>17</v>
      </c>
      <c r="I27" s="16">
        <v>36</v>
      </c>
      <c r="J27" s="16">
        <v>105</v>
      </c>
      <c r="K27" s="19">
        <v>227</v>
      </c>
      <c r="L27" s="19">
        <v>475</v>
      </c>
      <c r="M27" s="19">
        <v>891</v>
      </c>
      <c r="N27" s="19">
        <v>1099</v>
      </c>
      <c r="O27" s="19">
        <v>2879</v>
      </c>
      <c r="T27" s="2"/>
      <c r="U27" s="2"/>
      <c r="V27" s="2"/>
      <c r="W27" s="2"/>
      <c r="X27" s="2"/>
      <c r="Y27" s="2"/>
    </row>
    <row r="28" spans="1:25" x14ac:dyDescent="0.2">
      <c r="A28" s="63"/>
      <c r="B28" s="18" t="s">
        <v>14</v>
      </c>
      <c r="C28" s="20">
        <v>2.77874261896492E-3</v>
      </c>
      <c r="D28" s="20">
        <v>3.47342827370615E-4</v>
      </c>
      <c r="E28" s="20">
        <v>3.12608544633553E-3</v>
      </c>
      <c r="F28" s="20">
        <v>1.04202848211184E-3</v>
      </c>
      <c r="G28" s="20">
        <v>2.77874261896492E-3</v>
      </c>
      <c r="H28" s="20">
        <v>5.9048280653004499E-3</v>
      </c>
      <c r="I28" s="20">
        <v>1.2504341785342101E-2</v>
      </c>
      <c r="J28" s="20">
        <v>3.6470996873914599E-2</v>
      </c>
      <c r="K28" s="20">
        <v>7.8846821813129603E-2</v>
      </c>
      <c r="L28" s="20">
        <v>0.16498784300104199</v>
      </c>
      <c r="M28" s="20">
        <v>0.30948245918721801</v>
      </c>
      <c r="N28" s="20">
        <v>0.381729767280306</v>
      </c>
      <c r="O28" s="20">
        <v>1</v>
      </c>
      <c r="T28" s="2"/>
      <c r="U28" s="2"/>
      <c r="V28" s="2"/>
      <c r="W28" s="2"/>
      <c r="X28" s="2"/>
      <c r="Y28" s="2"/>
    </row>
    <row r="29" spans="1:2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5" ht="12.75" customHeight="1" x14ac:dyDescent="0.2">
      <c r="A30" s="61" t="s">
        <v>20</v>
      </c>
      <c r="B30" s="3" t="s">
        <v>22</v>
      </c>
      <c r="C30" s="5">
        <v>0</v>
      </c>
      <c r="D30" s="5">
        <v>1</v>
      </c>
      <c r="E30" s="5">
        <v>0</v>
      </c>
      <c r="F30" s="4">
        <v>2</v>
      </c>
      <c r="G30" s="4">
        <v>1</v>
      </c>
      <c r="H30" s="4">
        <v>7</v>
      </c>
      <c r="I30" s="4">
        <v>13</v>
      </c>
      <c r="J30" s="4">
        <v>66</v>
      </c>
      <c r="K30" s="4">
        <v>171</v>
      </c>
      <c r="L30" s="4">
        <v>372</v>
      </c>
      <c r="M30" s="4">
        <v>2024</v>
      </c>
      <c r="N30" s="4">
        <v>1796</v>
      </c>
      <c r="O30" s="4">
        <v>4453</v>
      </c>
      <c r="T30" s="2"/>
      <c r="U30" s="2"/>
      <c r="V30" s="2"/>
      <c r="W30" s="2"/>
      <c r="X30" s="2"/>
      <c r="Y30" s="2"/>
    </row>
    <row r="31" spans="1:25" x14ac:dyDescent="0.2">
      <c r="A31" s="62"/>
      <c r="B31" s="3" t="s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4">
        <v>1</v>
      </c>
      <c r="M31" s="4">
        <v>24</v>
      </c>
      <c r="N31" s="4">
        <v>90</v>
      </c>
      <c r="O31" s="4">
        <v>115</v>
      </c>
      <c r="T31" s="2"/>
      <c r="U31" s="2"/>
      <c r="V31" s="2"/>
      <c r="W31" s="2"/>
      <c r="X31" s="2"/>
      <c r="Y31" s="2"/>
    </row>
    <row r="32" spans="1:25" x14ac:dyDescent="0.2">
      <c r="A32" s="62"/>
      <c r="B32" s="3" t="s">
        <v>24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1</v>
      </c>
      <c r="M32" s="4">
        <v>7</v>
      </c>
      <c r="N32" s="4">
        <v>26</v>
      </c>
      <c r="O32" s="4">
        <v>34</v>
      </c>
      <c r="T32" s="2"/>
      <c r="U32" s="2"/>
      <c r="V32" s="2"/>
      <c r="W32" s="2"/>
      <c r="X32" s="2"/>
      <c r="Y32" s="2"/>
    </row>
    <row r="33" spans="1:25" x14ac:dyDescent="0.2">
      <c r="A33" s="62"/>
      <c r="B33" s="3" t="s">
        <v>25</v>
      </c>
      <c r="C33" s="5">
        <v>22</v>
      </c>
      <c r="D33" s="5">
        <v>2</v>
      </c>
      <c r="E33" s="5">
        <v>2</v>
      </c>
      <c r="F33" s="5">
        <v>5</v>
      </c>
      <c r="G33" s="5">
        <v>10</v>
      </c>
      <c r="H33" s="5">
        <v>22</v>
      </c>
      <c r="I33" s="5">
        <v>17</v>
      </c>
      <c r="J33" s="5">
        <v>25</v>
      </c>
      <c r="K33" s="5">
        <v>49</v>
      </c>
      <c r="L33" s="4">
        <v>86</v>
      </c>
      <c r="M33" s="4">
        <v>158</v>
      </c>
      <c r="N33" s="4">
        <v>542</v>
      </c>
      <c r="O33" s="4">
        <v>940</v>
      </c>
      <c r="T33" s="2"/>
      <c r="U33" s="2"/>
      <c r="V33" s="2"/>
      <c r="W33" s="2"/>
      <c r="X33" s="2"/>
      <c r="Y33" s="2"/>
    </row>
    <row r="34" spans="1:25" ht="13.5" thickBot="1" x14ac:dyDescent="0.25">
      <c r="A34" s="62"/>
      <c r="B34" s="10" t="s">
        <v>15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2</v>
      </c>
      <c r="K34" s="38">
        <v>5</v>
      </c>
      <c r="L34" s="11">
        <v>4</v>
      </c>
      <c r="M34" s="11">
        <v>58</v>
      </c>
      <c r="N34" s="11">
        <v>166</v>
      </c>
      <c r="O34" s="11">
        <v>235</v>
      </c>
      <c r="T34" s="2"/>
      <c r="U34" s="2"/>
      <c r="V34" s="2"/>
      <c r="W34" s="2"/>
      <c r="X34" s="2"/>
      <c r="Y34" s="2"/>
    </row>
    <row r="35" spans="1:25" ht="13.5" thickTop="1" x14ac:dyDescent="0.2">
      <c r="A35" s="62"/>
      <c r="B35" s="16" t="s">
        <v>13</v>
      </c>
      <c r="C35" s="16">
        <v>22</v>
      </c>
      <c r="D35" s="16">
        <v>3</v>
      </c>
      <c r="E35" s="16">
        <v>2</v>
      </c>
      <c r="F35" s="16">
        <v>7</v>
      </c>
      <c r="G35" s="16">
        <v>11</v>
      </c>
      <c r="H35" s="16">
        <v>29</v>
      </c>
      <c r="I35" s="16">
        <v>30</v>
      </c>
      <c r="J35" s="16">
        <v>93</v>
      </c>
      <c r="K35" s="19">
        <v>225</v>
      </c>
      <c r="L35" s="19">
        <v>464</v>
      </c>
      <c r="M35" s="19">
        <v>2271</v>
      </c>
      <c r="N35" s="19">
        <v>2620</v>
      </c>
      <c r="O35" s="19">
        <v>5777</v>
      </c>
      <c r="T35" s="2"/>
      <c r="U35" s="2"/>
      <c r="V35" s="2"/>
      <c r="W35" s="2"/>
      <c r="X35" s="2"/>
      <c r="Y35" s="2"/>
    </row>
    <row r="36" spans="1:25" x14ac:dyDescent="0.2">
      <c r="A36" s="63"/>
      <c r="B36" s="18" t="s">
        <v>14</v>
      </c>
      <c r="C36" s="20">
        <v>3.80820495066644E-3</v>
      </c>
      <c r="D36" s="20">
        <v>5.1930067509087805E-4</v>
      </c>
      <c r="E36" s="20">
        <v>3.46200450060585E-4</v>
      </c>
      <c r="F36" s="20">
        <v>1.21170157521205E-3</v>
      </c>
      <c r="G36" s="20">
        <v>1.90410247533322E-3</v>
      </c>
      <c r="H36" s="20">
        <v>5.0199065258784798E-3</v>
      </c>
      <c r="I36" s="20">
        <v>5.1930067509087796E-3</v>
      </c>
      <c r="J36" s="20">
        <v>1.6098320927817201E-2</v>
      </c>
      <c r="K36" s="20">
        <v>3.8947550631815799E-2</v>
      </c>
      <c r="L36" s="20">
        <v>8.0318504414055705E-2</v>
      </c>
      <c r="M36" s="20">
        <v>0.39311061104379402</v>
      </c>
      <c r="N36" s="20">
        <v>0.45352258957936697</v>
      </c>
      <c r="O36" s="20">
        <v>1</v>
      </c>
      <c r="T36" s="2"/>
      <c r="U36" s="2"/>
      <c r="V36" s="2"/>
      <c r="W36" s="2"/>
      <c r="X36" s="2"/>
      <c r="Y36" s="2"/>
    </row>
    <row r="37" spans="1:2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25" x14ac:dyDescent="0.2">
      <c r="A38" s="61" t="s">
        <v>21</v>
      </c>
      <c r="B38" s="3" t="s">
        <v>22</v>
      </c>
      <c r="C38" s="5">
        <v>1</v>
      </c>
      <c r="D38" s="5">
        <v>0</v>
      </c>
      <c r="E38" s="5">
        <v>1</v>
      </c>
      <c r="F38" s="5">
        <v>3</v>
      </c>
      <c r="G38" s="4">
        <v>6</v>
      </c>
      <c r="H38" s="4">
        <v>8</v>
      </c>
      <c r="I38" s="4">
        <v>8</v>
      </c>
      <c r="J38" s="4">
        <v>43</v>
      </c>
      <c r="K38" s="4">
        <v>134</v>
      </c>
      <c r="L38" s="4">
        <v>350</v>
      </c>
      <c r="M38" s="4">
        <v>799</v>
      </c>
      <c r="N38" s="4">
        <v>911</v>
      </c>
      <c r="O38" s="4">
        <v>2264</v>
      </c>
    </row>
    <row r="39" spans="1:25" x14ac:dyDescent="0.2">
      <c r="A39" s="62"/>
      <c r="B39" s="3" t="s">
        <v>23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</v>
      </c>
      <c r="I39" s="5">
        <v>1</v>
      </c>
      <c r="J39" s="5">
        <v>1</v>
      </c>
      <c r="K39" s="5">
        <v>14</v>
      </c>
      <c r="L39" s="4">
        <v>33</v>
      </c>
      <c r="M39" s="4">
        <v>113</v>
      </c>
      <c r="N39" s="4">
        <v>153</v>
      </c>
      <c r="O39" s="4">
        <v>316</v>
      </c>
      <c r="T39" s="2"/>
      <c r="U39" s="2"/>
      <c r="V39" s="2"/>
      <c r="W39" s="2"/>
      <c r="X39" s="2"/>
      <c r="Y39" s="2"/>
    </row>
    <row r="40" spans="1:25" x14ac:dyDescent="0.2">
      <c r="A40" s="62"/>
      <c r="B40" s="3" t="s">
        <v>24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5">
        <v>1</v>
      </c>
      <c r="I40" s="5">
        <v>0</v>
      </c>
      <c r="J40" s="5">
        <v>0</v>
      </c>
      <c r="K40" s="5">
        <v>6</v>
      </c>
      <c r="L40" s="4">
        <v>13</v>
      </c>
      <c r="M40" s="4">
        <v>49</v>
      </c>
      <c r="N40" s="4">
        <v>43</v>
      </c>
      <c r="O40" s="4">
        <v>113</v>
      </c>
      <c r="T40" s="2"/>
      <c r="U40" s="2"/>
      <c r="V40" s="2"/>
      <c r="W40" s="2"/>
      <c r="X40" s="2"/>
      <c r="Y40" s="2"/>
    </row>
    <row r="41" spans="1:25" x14ac:dyDescent="0.2">
      <c r="A41" s="62"/>
      <c r="B41" s="3" t="s">
        <v>25</v>
      </c>
      <c r="C41" s="5">
        <v>12</v>
      </c>
      <c r="D41" s="5">
        <v>7</v>
      </c>
      <c r="E41" s="5">
        <v>7</v>
      </c>
      <c r="F41" s="5">
        <v>24</v>
      </c>
      <c r="G41" s="5">
        <v>23</v>
      </c>
      <c r="H41" s="5">
        <v>26</v>
      </c>
      <c r="I41" s="5">
        <v>29</v>
      </c>
      <c r="J41" s="5">
        <v>26</v>
      </c>
      <c r="K41" s="5">
        <v>41</v>
      </c>
      <c r="L41" s="4">
        <v>52</v>
      </c>
      <c r="M41" s="4">
        <v>110</v>
      </c>
      <c r="N41" s="4">
        <v>260</v>
      </c>
      <c r="O41" s="4">
        <v>617</v>
      </c>
      <c r="T41" s="2"/>
      <c r="U41" s="2"/>
      <c r="V41" s="2"/>
      <c r="W41" s="2"/>
      <c r="X41" s="2"/>
      <c r="Y41" s="2"/>
    </row>
    <row r="42" spans="1:25" ht="13.5" thickBot="1" x14ac:dyDescent="0.25">
      <c r="A42" s="62"/>
      <c r="B42" s="10" t="s">
        <v>15</v>
      </c>
      <c r="C42" s="38">
        <v>0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1</v>
      </c>
      <c r="L42" s="11">
        <v>2</v>
      </c>
      <c r="M42" s="11">
        <v>19</v>
      </c>
      <c r="N42" s="11">
        <v>199</v>
      </c>
      <c r="O42" s="11">
        <v>221</v>
      </c>
      <c r="T42" s="2"/>
      <c r="U42" s="2"/>
      <c r="V42" s="2"/>
      <c r="W42" s="2"/>
      <c r="X42" s="2"/>
      <c r="Y42" s="2"/>
    </row>
    <row r="43" spans="1:25" ht="13.5" thickTop="1" x14ac:dyDescent="0.2">
      <c r="A43" s="62"/>
      <c r="B43" s="16" t="s">
        <v>13</v>
      </c>
      <c r="C43" s="16">
        <v>13</v>
      </c>
      <c r="D43" s="16">
        <v>7</v>
      </c>
      <c r="E43" s="16">
        <v>8</v>
      </c>
      <c r="F43" s="16">
        <v>27</v>
      </c>
      <c r="G43" s="16">
        <v>30</v>
      </c>
      <c r="H43" s="16">
        <v>36</v>
      </c>
      <c r="I43" s="16">
        <v>38</v>
      </c>
      <c r="J43" s="16">
        <v>70</v>
      </c>
      <c r="K43" s="19">
        <v>196</v>
      </c>
      <c r="L43" s="19">
        <v>450</v>
      </c>
      <c r="M43" s="19">
        <v>1090</v>
      </c>
      <c r="N43" s="19">
        <v>1566</v>
      </c>
      <c r="O43" s="19">
        <v>3531</v>
      </c>
      <c r="T43" s="2"/>
      <c r="U43" s="2"/>
      <c r="V43" s="2"/>
      <c r="W43" s="2"/>
      <c r="X43" s="2"/>
      <c r="Y43" s="2"/>
    </row>
    <row r="44" spans="1:25" x14ac:dyDescent="0.2">
      <c r="A44" s="63"/>
      <c r="B44" s="18" t="s">
        <v>14</v>
      </c>
      <c r="C44" s="20">
        <v>3.6816765788728399E-3</v>
      </c>
      <c r="D44" s="20">
        <v>1.9824412347776801E-3</v>
      </c>
      <c r="E44" s="20">
        <v>2.2656471254602099E-3</v>
      </c>
      <c r="F44" s="20">
        <v>7.64655904842821E-3</v>
      </c>
      <c r="G44" s="20">
        <v>8.4961767204757895E-3</v>
      </c>
      <c r="H44" s="20">
        <v>1.01954120645709E-2</v>
      </c>
      <c r="I44" s="20">
        <v>1.0761823845936E-2</v>
      </c>
      <c r="J44" s="20">
        <v>1.98244123477768E-2</v>
      </c>
      <c r="K44" s="20">
        <v>5.55083545737751E-2</v>
      </c>
      <c r="L44" s="20">
        <v>0.12744265080713699</v>
      </c>
      <c r="M44" s="20">
        <v>0.30869442084395399</v>
      </c>
      <c r="N44" s="20">
        <v>0.443500424808836</v>
      </c>
      <c r="O44" s="20">
        <v>1</v>
      </c>
      <c r="T44" s="2"/>
      <c r="U44" s="2"/>
      <c r="V44" s="2"/>
      <c r="W44" s="2"/>
      <c r="X44" s="2"/>
      <c r="Y44" s="2"/>
    </row>
    <row r="45" spans="1:25" x14ac:dyDescent="0.2">
      <c r="T45" s="2"/>
      <c r="U45" s="2"/>
      <c r="V45" s="2"/>
      <c r="W45" s="2"/>
      <c r="X45" s="2"/>
      <c r="Y45" s="2"/>
    </row>
    <row r="47" spans="1:25" x14ac:dyDescent="0.2">
      <c r="A47" s="57" t="s">
        <v>39</v>
      </c>
    </row>
    <row r="48" spans="1:25" x14ac:dyDescent="0.2">
      <c r="A48" s="12" t="s">
        <v>6</v>
      </c>
    </row>
  </sheetData>
  <mergeCells count="5"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2ADF14-F56D-46B2-8D9A-4BC346FBFF35}"/>
</file>

<file path=customXml/itemProps2.xml><?xml version="1.0" encoding="utf-8"?>
<ds:datastoreItem xmlns:ds="http://schemas.openxmlformats.org/officeDocument/2006/customXml" ds:itemID="{D77AC766-982D-4745-A95C-1E1F5D043F29}"/>
</file>

<file path=customXml/itemProps3.xml><?xml version="1.0" encoding="utf-8"?>
<ds:datastoreItem xmlns:ds="http://schemas.openxmlformats.org/officeDocument/2006/customXml" ds:itemID="{EFBE8C9E-D541-4B42-B512-E20C1D2035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