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malgieri\Documents\5 - Pendenti al 31 dicembre 2019\PENALE\"/>
    </mc:Choice>
  </mc:AlternateContent>
  <bookViews>
    <workbookView xWindow="0" yWindow="0" windowWidth="20490" windowHeight="7320"/>
  </bookViews>
  <sheets>
    <sheet name="Flussi_trieste" sheetId="1" r:id="rId1"/>
    <sheet name="varpend_trieste" sheetId="2" r:id="rId2"/>
  </sheets>
  <definedNames>
    <definedName name="_xlnm._FilterDatabase" localSheetId="0" hidden="1">Flussi_trieste!$A$5:$B$9</definedName>
    <definedName name="_xlnm._FilterDatabase" localSheetId="1" hidden="1">varpend_trieste!$A$5:$E$5</definedName>
    <definedName name="_xlnm.Print_Area" localSheetId="0">Flussi_trieste!$A$1:$D$48</definedName>
    <definedName name="_xlnm.Print_Area" localSheetId="1">varpend_trieste!$A$1:$E$19</definedName>
    <definedName name="_xlnm.Print_Titles" localSheetId="0">Flussi_trieste!$5:$5</definedName>
  </definedNames>
  <calcPr calcId="162913"/>
</workbook>
</file>

<file path=xl/calcChain.xml><?xml version="1.0" encoding="utf-8"?>
<calcChain xmlns="http://schemas.openxmlformats.org/spreadsheetml/2006/main">
  <c r="H43" i="1" l="1"/>
  <c r="G43" i="1"/>
  <c r="F34" i="1"/>
  <c r="E34" i="1"/>
  <c r="G45" i="1" l="1"/>
  <c r="G19" i="1"/>
  <c r="G36" i="1" l="1"/>
  <c r="G27" i="1"/>
  <c r="G11" i="1"/>
  <c r="E27" i="1" l="1"/>
  <c r="E11" i="1"/>
  <c r="E45" i="1"/>
  <c r="E36" i="1"/>
  <c r="E19" i="1"/>
  <c r="D43" i="1"/>
  <c r="C43" i="1"/>
  <c r="D34" i="1"/>
  <c r="C34" i="1"/>
  <c r="E15" i="2"/>
  <c r="E13" i="2"/>
  <c r="C45" i="1" l="1"/>
  <c r="C36" i="1"/>
  <c r="D17" i="1"/>
  <c r="C17" i="1"/>
  <c r="C19" i="1" l="1"/>
  <c r="D25" i="1"/>
  <c r="C25" i="1"/>
  <c r="D9" i="1"/>
  <c r="C9" i="1"/>
  <c r="E9" i="2"/>
  <c r="C11" i="1" l="1"/>
  <c r="C27" i="1"/>
  <c r="E11" i="2" l="1"/>
  <c r="E7" i="2"/>
</calcChain>
</file>

<file path=xl/sharedStrings.xml><?xml version="1.0" encoding="utf-8"?>
<sst xmlns="http://schemas.openxmlformats.org/spreadsheetml/2006/main" count="85" uniqueCount="32">
  <si>
    <t>Distretto di Trieste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</si>
  <si>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</si>
  <si>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</si>
  <si>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</si>
  <si>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Trieste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</si>
  <si>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</si>
  <si>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</si>
  <si>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</si>
  <si>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</si>
  <si>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</si>
  <si>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Gorizia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</si>
  <si>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</si>
  <si>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</si>
  <si>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</si>
  <si>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</si>
  <si>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</si>
  <si>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Pordenone</t>
  </si>
  <si>
    <t>Tribunale Ordinario di Trieste</t>
  </si>
  <si>
    <t>RITO COLLEGIALE SEZIONE ASSISE</t>
  </si>
  <si>
    <t>Tribunale Ordinario di Udine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</si>
  <si>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</si>
  <si>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</si>
  <si>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</si>
  <si>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</si>
  <si>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</si>
  <si>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Iscritti 2018</t>
  </si>
  <si>
    <t>Definiti 2018</t>
  </si>
  <si>
    <t>Pendenti al 31/12/2016</t>
  </si>
  <si>
    <t>SETTORE PENALE. Anni 2017 - 2019, registro autori di reato noti</t>
  </si>
  <si>
    <t>Iscritti 2019</t>
  </si>
  <si>
    <t>Definiti 2019</t>
  </si>
  <si>
    <t>Pendenti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</si>
</sst>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_-;\-* #,##0_-;_-* &quot;-&quot;??_-;_-@_-"/>
    <numFmt numFmtId="168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4" fillId="2" borderId="0" xfId="0" applyNumberFormat="1" applyFont="1" applyFill="1"/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8" xfId="3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0" fontId="13" fillId="2" borderId="0" xfId="4" applyFont="1" applyFill="1"/>
    <xf numFmtId="4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3" fontId="8" fillId="0" borderId="4" xfId="3" applyNumberFormat="1" applyFont="1" applyFill="1" applyBorder="1" applyAlignment="1">
      <alignment horizontal="right" wrapText="1"/>
    </xf>
    <xf numFmtId="165" fontId="8" fillId="2" borderId="2" xfId="151" applyFont="1" applyFill="1" applyBorder="1" applyAlignment="1">
      <alignment horizontal="right"/>
    </xf>
    <xf numFmtId="167" fontId="8" fillId="2" borderId="2" xfId="151" applyNumberFormat="1" applyFont="1" applyFill="1" applyBorder="1" applyAlignment="1">
      <alignment horizontal="right"/>
    </xf>
    <xf numFmtId="0" fontId="14" fillId="2" borderId="0" xfId="0" applyFont="1" applyFill="1" applyAlignment="1">
      <alignment vertical="center"/>
    </xf>
    <xf numFmtId="3" fontId="8" fillId="2" borderId="2" xfId="151" applyNumberFormat="1" applyFont="1" applyFill="1" applyBorder="1" applyAlignment="1">
      <alignment horizontal="right"/>
    </xf>
    <xf numFmtId="164" fontId="8" fillId="2" borderId="2" xfId="151" applyNumberFormat="1" applyFont="1" applyFill="1" applyBorder="1" applyAlignment="1">
      <alignment horizontal="right"/>
    </xf>
    <xf numFmtId="168" fontId="8" fillId="2" borderId="2" xfId="151" applyNumberFormat="1" applyFont="1" applyFill="1" applyBorder="1" applyAlignment="1">
      <alignment horizontal="right"/>
    </xf>
    <xf numFmtId="0" fontId="17" fillId="0" borderId="0" xfId="0" applyFont="1"/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vertical="center" wrapText="1"/>
    </xf>
  </cellXfs>
  <cellStyles count="152">
    <cellStyle name="Migliaia" xfId="151" builtinId="3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topLeftCell="A22" zoomScale="110" zoomScaleNormal="110" workbookViewId="0"/>
  </sheetViews>
  <sheetFormatPr defaultColWidth="9.125" defaultRowHeight="12.75" x14ac:dyDescent="0.2"/>
  <cols>
    <col min="1" max="1" width="19" style="2" customWidth="1"/>
    <col min="2" max="2" width="33.375" style="2" customWidth="1"/>
    <col min="3" max="3" width="9.125" style="2"/>
    <col min="4" max="5" width="9.125" style="2" customWidth="1"/>
    <col min="6" max="6" width="9.375" style="2" customWidth="1"/>
    <col min="7" max="7" width="9.125" style="2" customWidth="1"/>
    <col min="8" max="8" width="9.375" style="2" customWidth="1"/>
    <col min="9" max="16384" width="9.1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</row>
    <row r="3" spans="1:8" x14ac:dyDescent="0.2">
      <c r="A3" s="49" t="s">
        <v>28</v>
      </c>
    </row>
    <row r="4" spans="1:8" ht="6.75" customHeight="1" x14ac:dyDescent="0.2"/>
    <row r="5" spans="1:8" ht="53.45" customHeight="1" x14ac:dyDescent="0.2">
      <c r="A5" s="4" t="s">
        <v>2</v>
      </c>
      <c r="B5" s="4" t="s">
        <v>3</v>
      </c>
      <c r="C5" s="5" t="s">
        <v>23</v>
      </c>
      <c r="D5" s="5" t="s">
        <v>24</v>
      </c>
      <c r="E5" s="5" t="s">
        <v>25</v>
      </c>
      <c r="F5" s="5" t="s">
        <v>26</v>
      </c>
      <c r="G5" s="5" t="s">
        <v>29</v>
      </c>
      <c r="H5" s="5" t="s">
        <v>30</v>
      </c>
    </row>
    <row r="6" spans="1:8" x14ac:dyDescent="0.2">
      <c r="A6" s="53" t="s">
        <v>4</v>
      </c>
      <c r="B6" s="6" t="s">
        <v>5</v>
      </c>
      <c r="C6" s="8">
        <v>2000</v>
      </c>
      <c r="D6" s="9">
        <v>1538</v>
      </c>
      <c r="E6" s="8">
        <v>2340</v>
      </c>
      <c r="F6" s="9">
        <v>1789</v>
      </c>
      <c r="G6" s="8">
        <v>1821</v>
      </c>
      <c r="H6" s="9">
        <v>1894</v>
      </c>
    </row>
    <row r="7" spans="1:8" x14ac:dyDescent="0.2">
      <c r="A7" s="53"/>
      <c r="B7" s="6" t="s">
        <v>6</v>
      </c>
      <c r="C7" s="8">
        <v>9</v>
      </c>
      <c r="D7" s="9">
        <v>9</v>
      </c>
      <c r="E7" s="8">
        <v>3</v>
      </c>
      <c r="F7" s="9">
        <v>6</v>
      </c>
      <c r="G7" s="8">
        <v>5</v>
      </c>
      <c r="H7" s="9">
        <v>2</v>
      </c>
    </row>
    <row r="8" spans="1:8" x14ac:dyDescent="0.2">
      <c r="A8" s="53"/>
      <c r="B8" s="6" t="s">
        <v>7</v>
      </c>
      <c r="C8" s="12">
        <v>22</v>
      </c>
      <c r="D8" s="9">
        <v>21</v>
      </c>
      <c r="E8" s="12">
        <v>23</v>
      </c>
      <c r="F8" s="9">
        <v>22</v>
      </c>
      <c r="G8" s="12">
        <v>32</v>
      </c>
      <c r="H8" s="9">
        <v>17</v>
      </c>
    </row>
    <row r="9" spans="1:8" x14ac:dyDescent="0.2">
      <c r="A9" s="53"/>
      <c r="B9" s="13" t="s">
        <v>8</v>
      </c>
      <c r="C9" s="14">
        <f t="shared" ref="C9:D9" si="0">SUM(C6:C8)</f>
        <v>2031</v>
      </c>
      <c r="D9" s="14">
        <f t="shared" si="0"/>
        <v>1568</v>
      </c>
      <c r="E9" s="14">
        <v>2366</v>
      </c>
      <c r="F9" s="14">
        <v>1817</v>
      </c>
      <c r="G9" s="14">
        <v>1858</v>
      </c>
      <c r="H9" s="14">
        <v>1913</v>
      </c>
    </row>
    <row r="10" spans="1:8" ht="7.15" customHeight="1" x14ac:dyDescent="0.2">
      <c r="A10" s="15"/>
      <c r="B10" s="16"/>
      <c r="C10" s="17"/>
      <c r="D10" s="17"/>
      <c r="E10" s="17"/>
      <c r="F10" s="17"/>
      <c r="G10" s="17"/>
      <c r="H10" s="17"/>
    </row>
    <row r="11" spans="1:8" ht="14.45" customHeight="1" x14ac:dyDescent="0.2">
      <c r="A11" s="15"/>
      <c r="B11" s="18" t="s">
        <v>9</v>
      </c>
      <c r="C11" s="50">
        <f>D9/C9</f>
        <v>0.77203348104382075</v>
      </c>
      <c r="D11" s="51"/>
      <c r="E11" s="50">
        <f>F9/E9</f>
        <v>0.76796280642434489</v>
      </c>
      <c r="F11" s="51"/>
      <c r="G11" s="50">
        <f>H9/G9</f>
        <v>1.0296017222820237</v>
      </c>
      <c r="H11" s="51"/>
    </row>
    <row r="12" spans="1:8" x14ac:dyDescent="0.2">
      <c r="C12" s="10"/>
      <c r="D12" s="10"/>
      <c r="E12" s="10"/>
      <c r="F12" s="10"/>
      <c r="G12" s="10"/>
      <c r="H12" s="10"/>
    </row>
    <row r="13" spans="1:8" x14ac:dyDescent="0.2">
      <c r="A13" s="53" t="s">
        <v>10</v>
      </c>
      <c r="B13" s="19" t="s">
        <v>11</v>
      </c>
      <c r="C13" s="7">
        <v>42</v>
      </c>
      <c r="D13" s="7">
        <v>29</v>
      </c>
      <c r="E13" s="7">
        <v>47</v>
      </c>
      <c r="F13" s="7">
        <v>25</v>
      </c>
      <c r="G13" s="7">
        <v>37</v>
      </c>
      <c r="H13" s="7">
        <v>32</v>
      </c>
    </row>
    <row r="14" spans="1:8" x14ac:dyDescent="0.2">
      <c r="A14" s="53" t="s">
        <v>12</v>
      </c>
      <c r="B14" s="20" t="s">
        <v>13</v>
      </c>
      <c r="C14" s="7">
        <v>934</v>
      </c>
      <c r="D14" s="7">
        <v>637</v>
      </c>
      <c r="E14" s="7">
        <v>974</v>
      </c>
      <c r="F14" s="7">
        <v>856</v>
      </c>
      <c r="G14" s="7">
        <v>712</v>
      </c>
      <c r="H14" s="7">
        <v>810</v>
      </c>
    </row>
    <row r="15" spans="1:8" x14ac:dyDescent="0.2">
      <c r="A15" s="53" t="s">
        <v>12</v>
      </c>
      <c r="B15" s="21" t="s">
        <v>14</v>
      </c>
      <c r="C15" s="43">
        <v>0</v>
      </c>
      <c r="D15" s="43">
        <v>0</v>
      </c>
      <c r="E15" s="47">
        <v>15</v>
      </c>
      <c r="F15" s="47">
        <v>16</v>
      </c>
      <c r="G15" s="47">
        <v>11</v>
      </c>
      <c r="H15" s="47">
        <v>16</v>
      </c>
    </row>
    <row r="16" spans="1:8" x14ac:dyDescent="0.2">
      <c r="A16" s="53" t="s">
        <v>12</v>
      </c>
      <c r="B16" s="22" t="s">
        <v>15</v>
      </c>
      <c r="C16" s="42">
        <v>1992</v>
      </c>
      <c r="D16" s="42">
        <v>1710</v>
      </c>
      <c r="E16" s="11">
        <v>1632</v>
      </c>
      <c r="F16" s="11">
        <v>1562</v>
      </c>
      <c r="G16" s="11">
        <v>1913</v>
      </c>
      <c r="H16" s="11">
        <v>1800</v>
      </c>
    </row>
    <row r="17" spans="1:8" x14ac:dyDescent="0.2">
      <c r="A17" s="53" t="s">
        <v>12</v>
      </c>
      <c r="B17" s="18" t="s">
        <v>8</v>
      </c>
      <c r="C17" s="23">
        <f t="shared" ref="C17:D17" si="1">SUM(C13:C16)</f>
        <v>2968</v>
      </c>
      <c r="D17" s="23">
        <f t="shared" si="1"/>
        <v>2376</v>
      </c>
      <c r="E17" s="23">
        <v>2668</v>
      </c>
      <c r="F17" s="23">
        <v>2459</v>
      </c>
      <c r="G17" s="23">
        <v>2673</v>
      </c>
      <c r="H17" s="23">
        <v>2658</v>
      </c>
    </row>
    <row r="18" spans="1:8" ht="6" customHeight="1" x14ac:dyDescent="0.2">
      <c r="A18" s="15"/>
      <c r="B18" s="24"/>
      <c r="C18" s="25"/>
      <c r="D18" s="25"/>
      <c r="E18" s="25"/>
      <c r="F18" s="25"/>
      <c r="G18" s="25"/>
      <c r="H18" s="25"/>
    </row>
    <row r="19" spans="1:8" ht="13.9" customHeight="1" x14ac:dyDescent="0.2">
      <c r="A19" s="15"/>
      <c r="B19" s="18" t="s">
        <v>9</v>
      </c>
      <c r="C19" s="50">
        <f>D17/C17</f>
        <v>0.80053908355795145</v>
      </c>
      <c r="D19" s="51"/>
      <c r="E19" s="50">
        <f>F17/E17</f>
        <v>0.921664167916042</v>
      </c>
      <c r="F19" s="51"/>
      <c r="G19" s="50">
        <f>H17/G17</f>
        <v>0.99438832772166108</v>
      </c>
      <c r="H19" s="51"/>
    </row>
    <row r="20" spans="1:8" ht="7.5" customHeight="1" x14ac:dyDescent="0.2">
      <c r="A20" s="15"/>
      <c r="B20" s="24"/>
      <c r="C20" s="25"/>
      <c r="D20" s="25"/>
      <c r="E20" s="25"/>
      <c r="F20" s="25"/>
      <c r="G20" s="25"/>
      <c r="H20" s="25"/>
    </row>
    <row r="21" spans="1:8" x14ac:dyDescent="0.2">
      <c r="A21" s="53" t="s">
        <v>16</v>
      </c>
      <c r="B21" s="19" t="s">
        <v>11</v>
      </c>
      <c r="C21" s="7">
        <v>40</v>
      </c>
      <c r="D21" s="7">
        <v>32</v>
      </c>
      <c r="E21" s="7">
        <v>53</v>
      </c>
      <c r="F21" s="7">
        <v>51</v>
      </c>
      <c r="G21" s="7">
        <v>53</v>
      </c>
      <c r="H21" s="7">
        <v>48</v>
      </c>
    </row>
    <row r="22" spans="1:8" x14ac:dyDescent="0.2">
      <c r="A22" s="53" t="s">
        <v>12</v>
      </c>
      <c r="B22" s="20" t="s">
        <v>13</v>
      </c>
      <c r="C22" s="7">
        <v>937</v>
      </c>
      <c r="D22" s="7">
        <v>964</v>
      </c>
      <c r="E22" s="7">
        <v>1257</v>
      </c>
      <c r="F22" s="7">
        <v>1116</v>
      </c>
      <c r="G22" s="7">
        <v>1530</v>
      </c>
      <c r="H22" s="7">
        <v>1197</v>
      </c>
    </row>
    <row r="23" spans="1:8" x14ac:dyDescent="0.2">
      <c r="A23" s="53" t="s">
        <v>12</v>
      </c>
      <c r="B23" s="21" t="s">
        <v>14</v>
      </c>
      <c r="C23" s="7">
        <v>10</v>
      </c>
      <c r="D23" s="7">
        <v>10</v>
      </c>
      <c r="E23" s="48">
        <v>10</v>
      </c>
      <c r="F23" s="7">
        <v>9</v>
      </c>
      <c r="G23" s="48">
        <v>7</v>
      </c>
      <c r="H23" s="7">
        <v>10</v>
      </c>
    </row>
    <row r="24" spans="1:8" x14ac:dyDescent="0.2">
      <c r="A24" s="53" t="s">
        <v>12</v>
      </c>
      <c r="B24" s="22" t="s">
        <v>15</v>
      </c>
      <c r="C24" s="11">
        <v>4853</v>
      </c>
      <c r="D24" s="11">
        <v>4226</v>
      </c>
      <c r="E24" s="11">
        <v>5784</v>
      </c>
      <c r="F24" s="11">
        <v>5047</v>
      </c>
      <c r="G24" s="11">
        <v>5312</v>
      </c>
      <c r="H24" s="11">
        <v>5035</v>
      </c>
    </row>
    <row r="25" spans="1:8" x14ac:dyDescent="0.2">
      <c r="A25" s="53" t="s">
        <v>12</v>
      </c>
      <c r="B25" s="18" t="s">
        <v>8</v>
      </c>
      <c r="C25" s="23">
        <f t="shared" ref="C25:D25" si="2">SUM(C21:C24)</f>
        <v>5840</v>
      </c>
      <c r="D25" s="23">
        <f t="shared" si="2"/>
        <v>5232</v>
      </c>
      <c r="E25" s="23">
        <v>7104</v>
      </c>
      <c r="F25" s="23">
        <v>6223</v>
      </c>
      <c r="G25" s="23">
        <v>6902</v>
      </c>
      <c r="H25" s="23">
        <v>6290</v>
      </c>
    </row>
    <row r="26" spans="1:8" ht="6" customHeight="1" x14ac:dyDescent="0.2">
      <c r="A26" s="15"/>
      <c r="B26" s="24"/>
      <c r="C26" s="25"/>
      <c r="D26" s="25"/>
      <c r="E26" s="25"/>
      <c r="F26" s="25"/>
      <c r="G26" s="25"/>
      <c r="H26" s="25"/>
    </row>
    <row r="27" spans="1:8" x14ac:dyDescent="0.2">
      <c r="A27" s="15"/>
      <c r="B27" s="18" t="s">
        <v>9</v>
      </c>
      <c r="C27" s="50">
        <f>D25/C25</f>
        <v>0.89589041095890409</v>
      </c>
      <c r="D27" s="51"/>
      <c r="E27" s="50">
        <f>F25/E25</f>
        <v>0.87598536036036034</v>
      </c>
      <c r="F27" s="51"/>
      <c r="G27" s="50">
        <f>H25/G25</f>
        <v>0.91133004926108374</v>
      </c>
      <c r="H27" s="51"/>
    </row>
    <row r="28" spans="1:8" ht="7.5" customHeight="1" x14ac:dyDescent="0.2">
      <c r="A28" s="15"/>
      <c r="B28" s="24"/>
      <c r="C28" s="25"/>
      <c r="D28" s="25"/>
      <c r="E28" s="25"/>
      <c r="F28" s="25"/>
      <c r="G28" s="25"/>
      <c r="H28" s="25"/>
    </row>
    <row r="29" spans="1:8" x14ac:dyDescent="0.2">
      <c r="A29" s="53" t="s">
        <v>17</v>
      </c>
      <c r="B29" s="19" t="s">
        <v>18</v>
      </c>
      <c r="C29" s="46">
        <v>3</v>
      </c>
      <c r="D29" s="46">
        <v>0</v>
      </c>
      <c r="E29" s="47">
        <v>2</v>
      </c>
      <c r="F29" s="43">
        <v>0</v>
      </c>
      <c r="G29" s="47">
        <v>3</v>
      </c>
      <c r="H29" s="47">
        <v>5</v>
      </c>
    </row>
    <row r="30" spans="1:8" x14ac:dyDescent="0.2">
      <c r="A30" s="53" t="s">
        <v>12</v>
      </c>
      <c r="B30" s="19" t="s">
        <v>11</v>
      </c>
      <c r="C30" s="7">
        <v>55</v>
      </c>
      <c r="D30" s="7">
        <v>34</v>
      </c>
      <c r="E30" s="7">
        <v>48</v>
      </c>
      <c r="F30" s="7">
        <v>65</v>
      </c>
      <c r="G30" s="7">
        <v>46</v>
      </c>
      <c r="H30" s="7">
        <v>61</v>
      </c>
    </row>
    <row r="31" spans="1:8" x14ac:dyDescent="0.2">
      <c r="A31" s="53" t="s">
        <v>12</v>
      </c>
      <c r="B31" s="20" t="s">
        <v>13</v>
      </c>
      <c r="C31" s="7">
        <v>1834</v>
      </c>
      <c r="D31" s="7">
        <v>1775</v>
      </c>
      <c r="E31" s="7">
        <v>1855</v>
      </c>
      <c r="F31" s="7">
        <v>1530</v>
      </c>
      <c r="G31" s="7">
        <v>2134</v>
      </c>
      <c r="H31" s="7">
        <v>1883</v>
      </c>
    </row>
    <row r="32" spans="1:8" x14ac:dyDescent="0.2">
      <c r="A32" s="53" t="s">
        <v>12</v>
      </c>
      <c r="B32" s="21" t="s">
        <v>14</v>
      </c>
      <c r="C32" s="7">
        <v>14</v>
      </c>
      <c r="D32" s="7">
        <v>18</v>
      </c>
      <c r="E32" s="7">
        <v>21</v>
      </c>
      <c r="F32" s="7">
        <v>15</v>
      </c>
      <c r="G32" s="7">
        <v>20</v>
      </c>
      <c r="H32" s="7">
        <v>15</v>
      </c>
    </row>
    <row r="33" spans="1:8" x14ac:dyDescent="0.2">
      <c r="A33" s="53" t="s">
        <v>12</v>
      </c>
      <c r="B33" s="22" t="s">
        <v>15</v>
      </c>
      <c r="C33" s="11">
        <v>3823</v>
      </c>
      <c r="D33" s="11">
        <v>3669</v>
      </c>
      <c r="E33" s="11">
        <v>3939</v>
      </c>
      <c r="F33" s="11">
        <v>3925</v>
      </c>
      <c r="G33" s="11">
        <v>4312</v>
      </c>
      <c r="H33" s="11">
        <v>4395</v>
      </c>
    </row>
    <row r="34" spans="1:8" x14ac:dyDescent="0.2">
      <c r="A34" s="53" t="s">
        <v>12</v>
      </c>
      <c r="B34" s="18" t="s">
        <v>8</v>
      </c>
      <c r="C34" s="23">
        <f t="shared" ref="C34:D34" si="3">SUM(C29:C33)</f>
        <v>5729</v>
      </c>
      <c r="D34" s="23">
        <f t="shared" si="3"/>
        <v>5496</v>
      </c>
      <c r="E34" s="23">
        <f>SUM(E29:E33)</f>
        <v>5865</v>
      </c>
      <c r="F34" s="23">
        <f>SUM(F29:F33)</f>
        <v>5535</v>
      </c>
      <c r="G34" s="23">
        <v>6515</v>
      </c>
      <c r="H34" s="23">
        <v>6359</v>
      </c>
    </row>
    <row r="35" spans="1:8" ht="6" customHeight="1" x14ac:dyDescent="0.2">
      <c r="A35" s="15"/>
      <c r="B35" s="24"/>
      <c r="C35" s="25"/>
      <c r="D35" s="25"/>
      <c r="E35" s="25"/>
      <c r="F35" s="25"/>
      <c r="G35" s="25"/>
      <c r="H35" s="25"/>
    </row>
    <row r="36" spans="1:8" x14ac:dyDescent="0.2">
      <c r="A36" s="15"/>
      <c r="B36" s="18" t="s">
        <v>9</v>
      </c>
      <c r="C36" s="50">
        <f>D34/C34</f>
        <v>0.95932972595566413</v>
      </c>
      <c r="D36" s="51"/>
      <c r="E36" s="50">
        <f>F34/E34</f>
        <v>0.94373401534526857</v>
      </c>
      <c r="F36" s="51"/>
      <c r="G36" s="50">
        <f>H34/G34</f>
        <v>0.97605525709900232</v>
      </c>
      <c r="H36" s="51"/>
    </row>
    <row r="37" spans="1:8" ht="7.5" customHeight="1" x14ac:dyDescent="0.2">
      <c r="A37" s="15"/>
      <c r="B37" s="24"/>
      <c r="C37" s="25"/>
      <c r="D37" s="25"/>
      <c r="E37" s="25"/>
      <c r="F37" s="25"/>
      <c r="G37" s="25"/>
      <c r="H37" s="25"/>
    </row>
    <row r="38" spans="1:8" x14ac:dyDescent="0.2">
      <c r="A38" s="53" t="s">
        <v>19</v>
      </c>
      <c r="B38" s="19" t="s">
        <v>18</v>
      </c>
      <c r="C38" s="44">
        <v>0</v>
      </c>
      <c r="D38" s="44">
        <v>0</v>
      </c>
      <c r="E38" s="44">
        <v>0</v>
      </c>
      <c r="F38" s="44">
        <v>1</v>
      </c>
      <c r="G38" s="44">
        <v>0</v>
      </c>
      <c r="H38" s="44">
        <v>0</v>
      </c>
    </row>
    <row r="39" spans="1:8" x14ac:dyDescent="0.2">
      <c r="A39" s="53" t="s">
        <v>12</v>
      </c>
      <c r="B39" s="19" t="s">
        <v>11</v>
      </c>
      <c r="C39" s="7">
        <v>97</v>
      </c>
      <c r="D39" s="7">
        <v>71</v>
      </c>
      <c r="E39" s="7">
        <v>95</v>
      </c>
      <c r="F39" s="7">
        <v>110</v>
      </c>
      <c r="G39" s="7">
        <v>77</v>
      </c>
      <c r="H39" s="7">
        <v>121</v>
      </c>
    </row>
    <row r="40" spans="1:8" x14ac:dyDescent="0.2">
      <c r="A40" s="53" t="s">
        <v>12</v>
      </c>
      <c r="B40" s="20" t="s">
        <v>13</v>
      </c>
      <c r="C40" s="7">
        <v>2167</v>
      </c>
      <c r="D40" s="7">
        <v>2309</v>
      </c>
      <c r="E40" s="7">
        <v>2479</v>
      </c>
      <c r="F40" s="7">
        <v>2530</v>
      </c>
      <c r="G40" s="7">
        <v>3065</v>
      </c>
      <c r="H40" s="7">
        <v>2819</v>
      </c>
    </row>
    <row r="41" spans="1:8" x14ac:dyDescent="0.2">
      <c r="A41" s="53" t="s">
        <v>12</v>
      </c>
      <c r="B41" s="21" t="s">
        <v>14</v>
      </c>
      <c r="C41" s="7">
        <v>18</v>
      </c>
      <c r="D41" s="7">
        <v>24</v>
      </c>
      <c r="E41" s="7">
        <v>14</v>
      </c>
      <c r="F41" s="7">
        <v>15</v>
      </c>
      <c r="G41" s="7">
        <v>25</v>
      </c>
      <c r="H41" s="7">
        <v>22</v>
      </c>
    </row>
    <row r="42" spans="1:8" x14ac:dyDescent="0.2">
      <c r="A42" s="53" t="s">
        <v>12</v>
      </c>
      <c r="B42" s="22" t="s">
        <v>15</v>
      </c>
      <c r="C42" s="11">
        <v>5869</v>
      </c>
      <c r="D42" s="11">
        <v>5683</v>
      </c>
      <c r="E42" s="11">
        <v>6205</v>
      </c>
      <c r="F42" s="11">
        <v>6308</v>
      </c>
      <c r="G42" s="11">
        <v>5980</v>
      </c>
      <c r="H42" s="11">
        <v>5309</v>
      </c>
    </row>
    <row r="43" spans="1:8" x14ac:dyDescent="0.2">
      <c r="A43" s="53" t="s">
        <v>12</v>
      </c>
      <c r="B43" s="18" t="s">
        <v>8</v>
      </c>
      <c r="C43" s="23">
        <f t="shared" ref="C43:D43" si="4">SUM(C38:C42)</f>
        <v>8151</v>
      </c>
      <c r="D43" s="23">
        <f t="shared" si="4"/>
        <v>8087</v>
      </c>
      <c r="E43" s="23">
        <v>8793</v>
      </c>
      <c r="F43" s="23">
        <v>8964</v>
      </c>
      <c r="G43" s="23">
        <f t="shared" ref="G43:H43" si="5">SUM(G38:G42)</f>
        <v>9147</v>
      </c>
      <c r="H43" s="23">
        <f t="shared" si="5"/>
        <v>8271</v>
      </c>
    </row>
    <row r="44" spans="1:8" ht="6" customHeight="1" x14ac:dyDescent="0.2">
      <c r="A44" s="15"/>
      <c r="B44" s="24"/>
      <c r="C44" s="25"/>
      <c r="D44" s="25"/>
      <c r="E44" s="25"/>
      <c r="F44" s="25"/>
      <c r="G44" s="25"/>
      <c r="H44" s="25"/>
    </row>
    <row r="45" spans="1:8" x14ac:dyDescent="0.2">
      <c r="A45" s="15"/>
      <c r="B45" s="18" t="s">
        <v>9</v>
      </c>
      <c r="C45" s="50">
        <f>D43/C43</f>
        <v>0.99214820267451842</v>
      </c>
      <c r="D45" s="51"/>
      <c r="E45" s="50">
        <f>F43/E43</f>
        <v>1.0194472876151484</v>
      </c>
      <c r="F45" s="51"/>
      <c r="G45" s="50">
        <f>H43/G43</f>
        <v>0.90423089537553292</v>
      </c>
      <c r="H45" s="51"/>
    </row>
    <row r="46" spans="1:8" x14ac:dyDescent="0.2">
      <c r="A46" s="26"/>
      <c r="B46" s="24"/>
      <c r="C46" s="27"/>
      <c r="D46" s="27"/>
      <c r="E46" s="27"/>
      <c r="F46" s="27"/>
      <c r="G46" s="27"/>
      <c r="H46" s="27"/>
    </row>
    <row r="47" spans="1:8" ht="27" customHeight="1" x14ac:dyDescent="0.2">
      <c r="A47" s="52"/>
      <c r="B47" s="52"/>
    </row>
    <row r="48" spans="1:8" ht="28.15" customHeight="1" x14ac:dyDescent="0.2">
      <c r="A48" s="45" t="s">
        <v>20</v>
      </c>
      <c r="B48" s="45"/>
    </row>
  </sheetData>
  <mergeCells count="21">
    <mergeCell ref="E11:F11"/>
    <mergeCell ref="E19:F19"/>
    <mergeCell ref="E27:F27"/>
    <mergeCell ref="E36:F36"/>
    <mergeCell ref="E45:F45"/>
    <mergeCell ref="A47:B47"/>
    <mergeCell ref="A6:A9"/>
    <mergeCell ref="A13:A17"/>
    <mergeCell ref="A21:A25"/>
    <mergeCell ref="A29:A34"/>
    <mergeCell ref="A38:A43"/>
    <mergeCell ref="C11:D11"/>
    <mergeCell ref="C27:D27"/>
    <mergeCell ref="C36:D36"/>
    <mergeCell ref="C45:D45"/>
    <mergeCell ref="C19:D19"/>
    <mergeCell ref="G11:H11"/>
    <mergeCell ref="G19:H19"/>
    <mergeCell ref="G27:H27"/>
    <mergeCell ref="G36:H36"/>
    <mergeCell ref="G45:H45"/>
  </mergeCells>
  <conditionalFormatting sqref="C19:D19">
    <cfRule type="cellIs" dxfId="51" priority="86" operator="lessThan">
      <formula>1</formula>
    </cfRule>
    <cfRule type="cellIs" dxfId="50" priority="87" operator="lessThan">
      <formula>0.99</formula>
    </cfRule>
    <cfRule type="cellIs" dxfId="49" priority="88" operator="greaterThan">
      <formula>1</formula>
    </cfRule>
  </conditionalFormatting>
  <conditionalFormatting sqref="C11:D11">
    <cfRule type="cellIs" dxfId="48" priority="75" operator="greaterThan">
      <formula>1</formula>
    </cfRule>
    <cfRule type="cellIs" dxfId="47" priority="79" operator="lessThan">
      <formula>1</formula>
    </cfRule>
  </conditionalFormatting>
  <conditionalFormatting sqref="C27:D27">
    <cfRule type="cellIs" dxfId="46" priority="72" operator="lessThan">
      <formula>1</formula>
    </cfRule>
    <cfRule type="cellIs" dxfId="45" priority="73" operator="lessThan">
      <formula>0.99</formula>
    </cfRule>
    <cfRule type="cellIs" dxfId="44" priority="74" operator="greaterThan">
      <formula>1</formula>
    </cfRule>
  </conditionalFormatting>
  <conditionalFormatting sqref="C36:D36">
    <cfRule type="cellIs" dxfId="43" priority="60" operator="lessThan">
      <formula>1</formula>
    </cfRule>
    <cfRule type="cellIs" dxfId="42" priority="61" operator="lessThan">
      <formula>0.99</formula>
    </cfRule>
    <cfRule type="cellIs" dxfId="41" priority="62" operator="greaterThan">
      <formula>1</formula>
    </cfRule>
  </conditionalFormatting>
  <conditionalFormatting sqref="C45:D45">
    <cfRule type="cellIs" dxfId="40" priority="57" operator="lessThan">
      <formula>1</formula>
    </cfRule>
    <cfRule type="cellIs" dxfId="39" priority="58" operator="lessThan">
      <formula>0.99</formula>
    </cfRule>
    <cfRule type="cellIs" dxfId="38" priority="59" operator="greaterThan">
      <formula>1</formula>
    </cfRule>
  </conditionalFormatting>
  <conditionalFormatting sqref="E27:F27">
    <cfRule type="cellIs" dxfId="37" priority="40" operator="lessThan">
      <formula>1</formula>
    </cfRule>
    <cfRule type="cellIs" dxfId="36" priority="41" operator="lessThan">
      <formula>0.99</formula>
    </cfRule>
    <cfRule type="cellIs" dxfId="35" priority="42" operator="greaterThan">
      <formula>1</formula>
    </cfRule>
  </conditionalFormatting>
  <conditionalFormatting sqref="E36:F36">
    <cfRule type="cellIs" dxfId="34" priority="37" operator="lessThan">
      <formula>1</formula>
    </cfRule>
    <cfRule type="cellIs" dxfId="33" priority="38" operator="lessThan">
      <formula>0.99</formula>
    </cfRule>
    <cfRule type="cellIs" dxfId="32" priority="39" operator="greaterThan">
      <formula>1</formula>
    </cfRule>
  </conditionalFormatting>
  <conditionalFormatting sqref="E45:F45">
    <cfRule type="cellIs" dxfId="31" priority="34" operator="lessThan">
      <formula>1</formula>
    </cfRule>
    <cfRule type="cellIs" dxfId="30" priority="35" operator="lessThan">
      <formula>0.99</formula>
    </cfRule>
    <cfRule type="cellIs" dxfId="29" priority="36" operator="greaterThan">
      <formula>1</formula>
    </cfRule>
  </conditionalFormatting>
  <conditionalFormatting sqref="E11:F11">
    <cfRule type="cellIs" dxfId="28" priority="32" operator="greaterThan">
      <formula>1</formula>
    </cfRule>
    <cfRule type="cellIs" dxfId="27" priority="33" operator="lessThan">
      <formula>1</formula>
    </cfRule>
  </conditionalFormatting>
  <conditionalFormatting sqref="E19:F19">
    <cfRule type="cellIs" dxfId="26" priority="29" operator="lessThan">
      <formula>1</formula>
    </cfRule>
    <cfRule type="cellIs" dxfId="25" priority="30" operator="lessThan">
      <formula>0.99</formula>
    </cfRule>
    <cfRule type="cellIs" dxfId="24" priority="31" operator="greaterThan">
      <formula>1</formula>
    </cfRule>
  </conditionalFormatting>
  <conditionalFormatting sqref="G11:H11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G19:H19">
    <cfRule type="cellIs" dxfId="21" priority="10" operator="lessThan">
      <formula>1</formula>
    </cfRule>
    <cfRule type="cellIs" dxfId="20" priority="11" operator="lessThan">
      <formula>0.99</formula>
    </cfRule>
    <cfRule type="cellIs" dxfId="19" priority="12" operator="greaterThan">
      <formula>1</formula>
    </cfRule>
  </conditionalFormatting>
  <conditionalFormatting sqref="G27:H27">
    <cfRule type="cellIs" dxfId="18" priority="7" operator="lessThan">
      <formula>1</formula>
    </cfRule>
    <cfRule type="cellIs" dxfId="17" priority="8" operator="lessThan">
      <formula>0.99</formula>
    </cfRule>
    <cfRule type="cellIs" dxfId="16" priority="9" operator="greaterThan">
      <formula>1</formula>
    </cfRule>
  </conditionalFormatting>
  <conditionalFormatting sqref="G36:H36">
    <cfRule type="cellIs" dxfId="15" priority="4" operator="lessThan">
      <formula>1</formula>
    </cfRule>
    <cfRule type="cellIs" dxfId="14" priority="5" operator="lessThan">
      <formula>0.99</formula>
    </cfRule>
    <cfRule type="cellIs" dxfId="13" priority="6" operator="greaterThan">
      <formula>1</formula>
    </cfRule>
  </conditionalFormatting>
  <conditionalFormatting sqref="G45:H45">
    <cfRule type="cellIs" dxfId="12" priority="1" operator="lessThan">
      <formula>1</formula>
    </cfRule>
    <cfRule type="cellIs" dxfId="11" priority="2" operator="lessThan">
      <formula>0.99</formula>
    </cfRule>
    <cfRule type="cellIs" dxfId="1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workbookViewId="0">
      <selection activeCell="D28" sqref="D28"/>
    </sheetView>
  </sheetViews>
  <sheetFormatPr defaultColWidth="9.125" defaultRowHeight="12.75" x14ac:dyDescent="0.2"/>
  <cols>
    <col min="1" max="1" width="29.25" style="2" customWidth="1"/>
    <col min="2" max="2" width="19.375" style="2" customWidth="1"/>
    <col min="3" max="5" width="14.125" style="2" customWidth="1"/>
    <col min="6" max="6" width="9.125" style="2"/>
    <col min="7" max="7" width="10.75" style="2" customWidth="1"/>
    <col min="8" max="11" width="9.125" style="2"/>
    <col min="12" max="12" width="44.875" style="2" bestFit="1" customWidth="1"/>
    <col min="13" max="13" width="41.875" style="2" bestFit="1" customWidth="1"/>
    <col min="14" max="16384" width="9.125" style="2"/>
  </cols>
  <sheetData>
    <row r="1" spans="1:5" s="29" customFormat="1" ht="15.75" x14ac:dyDescent="0.25">
      <c r="A1" s="28" t="s">
        <v>0</v>
      </c>
    </row>
    <row r="2" spans="1:5" s="29" customFormat="1" ht="15" x14ac:dyDescent="0.25">
      <c r="A2" s="30" t="s">
        <v>21</v>
      </c>
    </row>
    <row r="3" spans="1:5" s="29" customFormat="1" x14ac:dyDescent="0.2">
      <c r="A3" s="49" t="s">
        <v>28</v>
      </c>
    </row>
    <row r="4" spans="1:5" s="29" customFormat="1" x14ac:dyDescent="0.25"/>
    <row r="5" spans="1:5" s="29" customFormat="1" ht="33" customHeight="1" x14ac:dyDescent="0.25">
      <c r="A5" s="4" t="s">
        <v>2</v>
      </c>
      <c r="B5" s="4" t="s">
        <v>3</v>
      </c>
      <c r="C5" s="31" t="s">
        <v>27</v>
      </c>
      <c r="D5" s="31" t="s">
        <v>31</v>
      </c>
      <c r="E5" s="31" t="s">
        <v>22</v>
      </c>
    </row>
    <row r="6" spans="1:5" s="29" customFormat="1" ht="8.25" customHeight="1" x14ac:dyDescent="0.25">
      <c r="A6" s="15"/>
      <c r="B6" s="32"/>
      <c r="C6" s="33"/>
      <c r="D6" s="33"/>
      <c r="E6" s="33"/>
    </row>
    <row r="7" spans="1:5" s="29" customFormat="1" ht="28.9" customHeight="1" x14ac:dyDescent="0.25">
      <c r="A7" s="34" t="s">
        <v>4</v>
      </c>
      <c r="B7" s="35" t="s">
        <v>8</v>
      </c>
      <c r="C7" s="36">
        <v>1852</v>
      </c>
      <c r="D7" s="36">
        <v>2809</v>
      </c>
      <c r="E7" s="37">
        <f>(D7-C7)/C7</f>
        <v>0.51673866090712739</v>
      </c>
    </row>
    <row r="8" spans="1:5" s="29" customFormat="1" ht="8.25" customHeight="1" x14ac:dyDescent="0.25">
      <c r="A8" s="15"/>
      <c r="B8" s="32"/>
      <c r="C8" s="33"/>
      <c r="D8" s="33"/>
      <c r="E8" s="33"/>
    </row>
    <row r="9" spans="1:5" s="29" customFormat="1" ht="28.9" customHeight="1" x14ac:dyDescent="0.25">
      <c r="A9" s="34" t="s">
        <v>10</v>
      </c>
      <c r="B9" s="35" t="s">
        <v>8</v>
      </c>
      <c r="C9" s="36">
        <v>1904</v>
      </c>
      <c r="D9" s="36">
        <v>2593</v>
      </c>
      <c r="E9" s="37">
        <f>(D9-C9)/C9</f>
        <v>0.36186974789915966</v>
      </c>
    </row>
    <row r="10" spans="1:5" s="29" customFormat="1" ht="8.25" customHeight="1" x14ac:dyDescent="0.25">
      <c r="A10" s="38"/>
      <c r="B10" s="32"/>
      <c r="C10" s="39"/>
      <c r="D10" s="39"/>
      <c r="E10" s="40"/>
    </row>
    <row r="11" spans="1:5" s="29" customFormat="1" ht="28.9" customHeight="1" x14ac:dyDescent="0.25">
      <c r="A11" s="34" t="s">
        <v>16</v>
      </c>
      <c r="B11" s="35" t="s">
        <v>8</v>
      </c>
      <c r="C11" s="36">
        <v>1825</v>
      </c>
      <c r="D11" s="36">
        <v>3650</v>
      </c>
      <c r="E11" s="37">
        <f>(D11-C11)/C11</f>
        <v>1</v>
      </c>
    </row>
    <row r="12" spans="1:5" s="29" customFormat="1" ht="8.25" customHeight="1" x14ac:dyDescent="0.25">
      <c r="A12" s="38"/>
      <c r="B12" s="32"/>
      <c r="C12" s="39"/>
      <c r="D12" s="39"/>
      <c r="E12" s="40"/>
    </row>
    <row r="13" spans="1:5" s="29" customFormat="1" ht="28.9" customHeight="1" x14ac:dyDescent="0.25">
      <c r="A13" s="34" t="s">
        <v>17</v>
      </c>
      <c r="B13" s="35" t="s">
        <v>8</v>
      </c>
      <c r="C13" s="36">
        <v>3988</v>
      </c>
      <c r="D13" s="36">
        <v>3842</v>
      </c>
      <c r="E13" s="37">
        <f>(D13-C13)/C13</f>
        <v>-3.6609829488465397E-2</v>
      </c>
    </row>
    <row r="14" spans="1:5" s="29" customFormat="1" ht="8.25" customHeight="1" x14ac:dyDescent="0.25">
      <c r="A14" s="38"/>
      <c r="B14" s="32"/>
      <c r="C14" s="39"/>
      <c r="D14" s="39"/>
      <c r="E14" s="40"/>
    </row>
    <row r="15" spans="1:5" s="29" customFormat="1" ht="27.75" customHeight="1" x14ac:dyDescent="0.25">
      <c r="A15" s="34" t="s">
        <v>19</v>
      </c>
      <c r="B15" s="35" t="s">
        <v>8</v>
      </c>
      <c r="C15" s="36">
        <v>4406</v>
      </c>
      <c r="D15" s="36">
        <v>4860</v>
      </c>
      <c r="E15" s="37">
        <f>(D15-C15)/C15</f>
        <v>0.10304130730821606</v>
      </c>
    </row>
    <row r="16" spans="1:5" s="29" customFormat="1" ht="8.25" customHeight="1" x14ac:dyDescent="0.25">
      <c r="A16" s="38"/>
      <c r="B16" s="32"/>
      <c r="C16" s="39"/>
      <c r="D16" s="39"/>
      <c r="E16" s="40"/>
    </row>
    <row r="17" spans="1:8" s="29" customFormat="1" ht="8.25" customHeight="1" x14ac:dyDescent="0.25">
      <c r="A17" s="38"/>
      <c r="B17" s="32"/>
      <c r="C17" s="39"/>
      <c r="D17" s="39"/>
      <c r="E17" s="40"/>
    </row>
    <row r="18" spans="1:8" ht="32.450000000000003" customHeight="1" x14ac:dyDescent="0.2">
      <c r="A18" s="54"/>
      <c r="B18" s="54"/>
      <c r="C18" s="54"/>
      <c r="D18" s="54"/>
      <c r="E18" s="54"/>
      <c r="F18" s="41"/>
      <c r="G18" s="41"/>
      <c r="H18" s="41"/>
    </row>
    <row r="19" spans="1:8" ht="25.9" customHeight="1" x14ac:dyDescent="0.2">
      <c r="A19" s="54" t="s">
        <v>20</v>
      </c>
      <c r="B19" s="54"/>
      <c r="C19" s="54"/>
      <c r="D19" s="54"/>
      <c r="E19" s="54"/>
    </row>
  </sheetData>
  <mergeCells count="2">
    <mergeCell ref="A18:E18"/>
    <mergeCell ref="A19:E19"/>
  </mergeCells>
  <conditionalFormatting sqref="E7">
    <cfRule type="cellIs" dxfId="9" priority="17" operator="greaterThan">
      <formula>0</formula>
    </cfRule>
    <cfRule type="cellIs" dxfId="8" priority="18" operator="lessThan">
      <formula>0</formula>
    </cfRule>
  </conditionalFormatting>
  <conditionalFormatting sqref="E11">
    <cfRule type="cellIs" dxfId="7" priority="13" operator="greaterThan">
      <formula>0</formula>
    </cfRule>
    <cfRule type="cellIs" dxfId="6" priority="14" operator="lessThan">
      <formula>0</formula>
    </cfRule>
  </conditionalFormatting>
  <conditionalFormatting sqref="E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A0B71F-DBA1-4F13-A7CF-90AC0EBBD01A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cff058e3-9258-4c15-be50-8976f03c8dae"/>
  </ds:schemaRefs>
</ds:datastoreItem>
</file>

<file path=customXml/itemProps2.xml><?xml version="1.0" encoding="utf-8"?>
<ds:datastoreItem xmlns:ds="http://schemas.openxmlformats.org/officeDocument/2006/customXml" ds:itemID="{E6130642-F97C-4038-B3B4-F56B7E075D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A04E1F-F7EC-48E6-A07C-43DB7E66AD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Flussi_trieste</vt:lpstr>
      <vt:lpstr>varpend_trieste</vt:lpstr>
      <vt:lpstr>Flussi_trieste!Area_stampa</vt:lpstr>
      <vt:lpstr>varpend_trieste!Area_stampa</vt:lpstr>
      <vt:lpstr>Flussi_trieste!Titoli_stampa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Francesca Bigi</dc:creator>
  <cp:lastModifiedBy>Laura Malgieri</cp:lastModifiedBy>
  <cp:lastPrinted>2017-03-06T14:19:30Z</cp:lastPrinted>
  <dcterms:created xsi:type="dcterms:W3CDTF">2017-03-06T14:18:36Z</dcterms:created>
  <dcterms:modified xsi:type="dcterms:W3CDTF">2020-05-05T10:11:38Z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